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-srv-02\data\Trziste\Bilans\2022_Bilans\Godisnji izvjestaj\"/>
    </mc:Choice>
  </mc:AlternateContent>
  <xr:revisionPtr revIDLastSave="0" documentId="13_ncr:1_{6D87D467-EC68-48DE-B13E-23A8F3D1D74A}" xr6:coauthVersionLast="47" xr6:coauthVersionMax="47" xr10:uidLastSave="{00000000-0000-0000-0000-000000000000}"/>
  <bookViews>
    <workbookView xWindow="-120" yWindow="-120" windowWidth="29040" windowHeight="15840" activeTab="1" xr2:uid="{519FED56-57D2-4052-BB0A-D55910239E78}"/>
  </bookViews>
  <sheets>
    <sheet name="Proizvodnja_GWh_hrv" sheetId="1" r:id="rId1"/>
    <sheet name="Potrošnja_GWh_hrv" sheetId="2" r:id="rId2"/>
    <sheet name="Deklarirana_razmjena_hrv" sheetId="3" r:id="rId3"/>
    <sheet name="Fizicka_razmjena_hrv" sheetId="4" r:id="rId4"/>
    <sheet name="Odstupanje_hrv" sheetId="5" r:id="rId5"/>
    <sheet name="Konzum_Statistika_hrv" sheetId="6" r:id="rId6"/>
    <sheet name="Konzum_hrv" sheetId="7" r:id="rId7"/>
    <sheet name="GWh _hrv" sheetId="8" r:id="rId8"/>
    <sheet name="Konzum_Dani_hrv" sheetId="10" r:id="rId9"/>
  </sheets>
  <externalReferences>
    <externalReference r:id="rId10"/>
    <externalReference r:id="rId11"/>
  </externalReferences>
  <definedNames>
    <definedName name="\k" localSheetId="2">#REF!</definedName>
    <definedName name="\k" localSheetId="3">#REF!</definedName>
    <definedName name="\k" localSheetId="7">'GWh _hrv'!#REF!</definedName>
    <definedName name="\k" localSheetId="8">#REF!</definedName>
    <definedName name="\k" localSheetId="1">#REF!</definedName>
    <definedName name="\k" localSheetId="0">#REF!</definedName>
    <definedName name="\k">#REF!</definedName>
    <definedName name="_Regression_Int" localSheetId="7" hidden="1">1</definedName>
    <definedName name="april">[1]EPBiH!$B$92:$Y$121</definedName>
    <definedName name="avgust">[1]EPBiH!$B$214:$Y$244</definedName>
    <definedName name="decembar">[1]EPBiH!$B$336:$Y$366</definedName>
    <definedName name="februar">[1]EPBiH!$B$33:$Y$60</definedName>
    <definedName name="januar">[1]EPBiH!$B$2:$Y$32</definedName>
    <definedName name="jul">[1]EPBiH!$B$183:$Y$213</definedName>
    <definedName name="jun">[1]EPBiH!$B$153:$Y$182</definedName>
    <definedName name="k" localSheetId="2">[2]EPBiH!#REF!</definedName>
    <definedName name="k" localSheetId="3">[2]EPBiH!#REF!</definedName>
    <definedName name="k" localSheetId="7">[2]EPBiH!#REF!</definedName>
    <definedName name="k" localSheetId="8">[2]EPBiH!#REF!</definedName>
    <definedName name="k" localSheetId="6">[2]EPBiH!#REF!</definedName>
    <definedName name="k" localSheetId="5">[2]EPBiH!#REF!</definedName>
    <definedName name="k" localSheetId="4">[2]EPBiH!#REF!</definedName>
    <definedName name="k" localSheetId="1">[2]EPBiH!#REF!</definedName>
    <definedName name="k" localSheetId="0">[2]EPBiH!#REF!</definedName>
    <definedName name="k">[2]EPBiH!#REF!</definedName>
    <definedName name="l" localSheetId="7">[2]EPBiH!#REF!</definedName>
    <definedName name="l" localSheetId="1">[2]EPBiH!#REF!</definedName>
    <definedName name="l" localSheetId="0">[2]EPBiH!#REF!</definedName>
    <definedName name="l">[2]EPBiH!#REF!</definedName>
    <definedName name="maj">[1]EPBiH!$B$122:$Y$152</definedName>
    <definedName name="mart">[1]EPBiH!$B$61:$Y$91</definedName>
    <definedName name="mž">[2]EPBiH!#REF!</definedName>
    <definedName name="novembar">[1]EPBiH!$B$306:$Y$335</definedName>
    <definedName name="oktobar">[1]EPBiH!$B$275:$Y$305</definedName>
    <definedName name="_xlnm.Print_Area" localSheetId="2">Deklarirana_razmjena_hrv!$A$2:$P$20</definedName>
    <definedName name="_xlnm.Print_Area" localSheetId="3">Fizicka_razmjena_hrv!$A$2:$P$20</definedName>
    <definedName name="_xlnm.Print_Area" localSheetId="7">'GWh _hrv'!$A$1:$P$38</definedName>
    <definedName name="_xlnm.Print_Area" localSheetId="5">Konzum_Statistika_hrv!$B$1:$L$36</definedName>
    <definedName name="Print_Area_MI" localSheetId="7">'GWh _hrv'!$B$3:$P$38</definedName>
    <definedName name="septembar">[1]EPBiH!$B$245:$Y$274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0" l="1"/>
  <c r="F40" i="10" s="1"/>
  <c r="G40" i="10" s="1"/>
  <c r="H40" i="10" s="1"/>
  <c r="I40" i="10" s="1"/>
  <c r="J40" i="10" s="1"/>
  <c r="K40" i="10" s="1"/>
  <c r="L40" i="10" s="1"/>
  <c r="M40" i="10" s="1"/>
  <c r="N40" i="10" s="1"/>
  <c r="O40" i="10" s="1"/>
  <c r="P40" i="10" s="1"/>
  <c r="Q40" i="10" s="1"/>
  <c r="R40" i="10" s="1"/>
  <c r="S40" i="10" s="1"/>
  <c r="T40" i="10" s="1"/>
  <c r="U40" i="10" s="1"/>
  <c r="V40" i="10" s="1"/>
  <c r="W40" i="10" s="1"/>
  <c r="X40" i="10" s="1"/>
  <c r="Y40" i="10" s="1"/>
  <c r="Z40" i="10" s="1"/>
  <c r="AA40" i="10" s="1"/>
  <c r="B34" i="8" l="1"/>
  <c r="B19" i="8"/>
</calcChain>
</file>

<file path=xl/sharedStrings.xml><?xml version="1.0" encoding="utf-8"?>
<sst xmlns="http://schemas.openxmlformats.org/spreadsheetml/2006/main" count="492" uniqueCount="169">
  <si>
    <t>INJEKTIRANJE  ELEKTRIČNE ENERGIJE U PRIJENOSNU MREŽU</t>
  </si>
  <si>
    <t xml:space="preserve"> </t>
  </si>
  <si>
    <t>OBJEKAT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</si>
  <si>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</si>
  <si>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</si>
  <si>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</si>
  <si>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</si>
  <si>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</si>
  <si>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</si>
  <si>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</si>
  <si>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</si>
  <si>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</si>
  <si>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</si>
  <si>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</si>
  <si>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</si>
  <si>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2020/2019</t>
  </si>
  <si>
    <t>GWh</t>
  </si>
  <si>
    <t>%</t>
  </si>
  <si>
    <t>HE Jablanica</t>
  </si>
  <si>
    <t>HE Grabovica</t>
  </si>
  <si>
    <t>HE Salakovac</t>
  </si>
  <si>
    <t>ERS</t>
  </si>
  <si>
    <t>HE Višegrad</t>
  </si>
  <si>
    <t>HE Trebinje 1</t>
  </si>
  <si>
    <t>HE Trebinje 2</t>
  </si>
  <si>
    <t>HE Dubrovnik (G2)</t>
  </si>
  <si>
    <t>HE Bočac</t>
  </si>
  <si>
    <t xml:space="preserve">HE Dub </t>
  </si>
  <si>
    <t>EPHZHB</t>
  </si>
  <si>
    <t>HE Rama</t>
  </si>
  <si>
    <t>HE Mostar</t>
  </si>
  <si>
    <t>HE Jajce 1</t>
  </si>
  <si>
    <t>HE Jajce 2</t>
  </si>
  <si>
    <t>PHE Čapljina</t>
  </si>
  <si>
    <t>HE Peć-Mlini</t>
  </si>
  <si>
    <t>HE Mostarsko Blato</t>
  </si>
  <si>
    <t>HIDROELEKTRANE</t>
  </si>
  <si>
    <t>EPBiH</t>
  </si>
  <si>
    <t>TE Tuzla</t>
  </si>
  <si>
    <t>TE Kakanj</t>
  </si>
  <si>
    <t>TE Ugljevik</t>
  </si>
  <si>
    <t>TE Gacko</t>
  </si>
  <si>
    <t>TE Stanari</t>
  </si>
  <si>
    <t>TERMOELEKTRANE</t>
  </si>
  <si>
    <t>VE Mesihovina</t>
  </si>
  <si>
    <t>VE Jelovača</t>
  </si>
  <si>
    <t>VE Podveležje</t>
  </si>
  <si>
    <t>VJETROELEKTRANE</t>
  </si>
  <si>
    <t>PROIZVODNJA</t>
  </si>
  <si>
    <t>HE</t>
  </si>
  <si>
    <t>TE</t>
  </si>
  <si>
    <t>VE</t>
  </si>
  <si>
    <t>Ukupno</t>
  </si>
  <si>
    <t>Preuzimanje električne energije sa prijenosne mreže</t>
  </si>
  <si>
    <t>KATEGORIJA</t>
  </si>
  <si>
    <t>Preuzimanje sa prijenosne mreže</t>
  </si>
  <si>
    <t>Distribucija</t>
  </si>
  <si>
    <t>Izravni potrošači</t>
  </si>
  <si>
    <t>Elektrane - vlastita potrošnja</t>
  </si>
  <si>
    <t>Crpni rad - CHE Čapljina</t>
  </si>
  <si>
    <t>EFT</t>
  </si>
  <si>
    <t>DEKLARIRANI PROGRAM RAZMJENE BIH SA SUSJEDNIM EES-ima</t>
  </si>
  <si>
    <t>DEKLARIRANA  RAZMJENA</t>
  </si>
  <si>
    <t>BiH &lt;-- HR (HEP-OPS)</t>
  </si>
  <si>
    <t>BiH &lt;-- SR (EMS)</t>
  </si>
  <si>
    <t>BiH &lt;-- CG (EPCG)</t>
  </si>
  <si>
    <t>(1)</t>
  </si>
  <si>
    <t>Prijem BiH</t>
  </si>
  <si>
    <t>BiH --&gt; HR (HEP-OPS)</t>
  </si>
  <si>
    <t>BiH --&gt; SR (EMS)</t>
  </si>
  <si>
    <t>BiH --&gt; CG (EPCG)</t>
  </si>
  <si>
    <t>(2)</t>
  </si>
  <si>
    <t>Isporuka BiH</t>
  </si>
  <si>
    <t>(3)</t>
  </si>
  <si>
    <t>Bilanca BIH  (2) - (1)</t>
  </si>
  <si>
    <t>Bilanca HR (HEP-OPS)</t>
  </si>
  <si>
    <t>Bilanca SR (EMS)</t>
  </si>
  <si>
    <t>Bilanca CG (EPCG)</t>
  </si>
  <si>
    <t>Tranzit</t>
  </si>
  <si>
    <t>Unutrašnja trgovina</t>
  </si>
  <si>
    <t>FIZIČKA RAZMJENA BIH SA SUSJEDNIM EES-ima NA PRIJENOSNOJ MREŽI</t>
  </si>
  <si>
    <t>FIZIČKI TOKOVI</t>
  </si>
  <si>
    <r>
      <t>BiH</t>
    </r>
    <r>
      <rPr>
        <sz val="9"/>
        <color indexed="8"/>
        <rFont val="Times New Roman"/>
        <family val="1"/>
      </rPr>
      <t xml:space="preserve"> &lt;-- </t>
    </r>
    <r>
      <rPr>
        <sz val="12"/>
        <color indexed="8"/>
        <rFont val="Times New Roman"/>
        <family val="1"/>
      </rPr>
      <t>HR (HOPS)</t>
    </r>
  </si>
  <si>
    <t>BiH&lt;-SR (EMS)</t>
  </si>
  <si>
    <t>BiH&lt;-CG (EPCG)</t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</si>
  <si>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(HOPS)</t>
    </r>
  </si>
  <si>
    <t>Bilanca HR (HOPS)</t>
  </si>
  <si>
    <t>Odstupanje - manjak energije</t>
  </si>
  <si>
    <t>Odstupanje - višak energije</t>
  </si>
  <si>
    <t>Odstupanje - ukupno</t>
  </si>
  <si>
    <t>Max. satno</t>
  </si>
  <si>
    <t>Prosječno</t>
  </si>
  <si>
    <t>Mjesec</t>
  </si>
  <si>
    <t>MWh/h</t>
  </si>
  <si>
    <t>MWh</t>
  </si>
  <si>
    <t xml:space="preserve">Siječanj  </t>
  </si>
  <si>
    <t xml:space="preserve">Veljača </t>
  </si>
  <si>
    <t xml:space="preserve">Ožujak 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</si>
  <si>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</si>
  <si>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</si>
  <si>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</si>
  <si>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</si>
  <si>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</si>
  <si>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</si>
  <si>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</si>
  <si>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</si>
  <si>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</si>
  <si>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MAX SATNA POTROŠNJA</t>
  </si>
  <si>
    <t>MIN SATNA POTROŠNJA</t>
  </si>
  <si>
    <t>MAX DNEVNA POTROŠNJA</t>
  </si>
  <si>
    <t>MIN DNEVNA POTROŠNJA</t>
  </si>
  <si>
    <t>DAN</t>
  </si>
  <si>
    <t>SAT</t>
  </si>
  <si>
    <t>Dan</t>
  </si>
  <si>
    <t>Sat</t>
  </si>
  <si>
    <t>Max. satna potrošnja</t>
  </si>
  <si>
    <t>Min. satna potrošnja</t>
  </si>
  <si>
    <t>Max. dnevna potrošnja</t>
  </si>
  <si>
    <t>Min. dnevna potrošnja</t>
  </si>
  <si>
    <t>BILANCA ELEKTRIČNE ENERGIJE NA PRIJENOSNOJ MREŽI</t>
  </si>
  <si>
    <t>Proizvodnja električne energije na prijenosnoj mreži</t>
  </si>
  <si>
    <t>(4)</t>
  </si>
  <si>
    <r>
      <t xml:space="preserve">Proizvodnja UKUPNO </t>
    </r>
    <r>
      <rPr>
        <sz val="10"/>
        <color indexed="8"/>
        <rFont val="Times New Roman"/>
        <family val="1"/>
      </rPr>
      <t>(1+2+3)</t>
    </r>
  </si>
  <si>
    <t>(5)</t>
  </si>
  <si>
    <t>Enegija primljena iz distributivne mreže</t>
  </si>
  <si>
    <t>Prijem električne energije od susjednih EES-a</t>
  </si>
  <si>
    <t>(6)</t>
  </si>
  <si>
    <t>od EES Hrvatske</t>
  </si>
  <si>
    <t>(7)</t>
  </si>
  <si>
    <t>od EES Srbije</t>
  </si>
  <si>
    <t>(8)</t>
  </si>
  <si>
    <t>od EES Crne Gore</t>
  </si>
  <si>
    <t>(9)</t>
  </si>
  <si>
    <r>
      <t xml:space="preserve">Prijem UKUPNO </t>
    </r>
    <r>
      <rPr>
        <sz val="10"/>
        <color indexed="8"/>
        <rFont val="Times New Roman"/>
        <family val="1"/>
      </rPr>
      <t>(6..8)</t>
    </r>
  </si>
  <si>
    <r>
      <t xml:space="preserve">RASPOLOŽIVA ENERGIJA </t>
    </r>
    <r>
      <rPr>
        <sz val="10"/>
        <color indexed="8"/>
        <rFont val="Times New Roman"/>
        <family val="1"/>
      </rPr>
      <t>(3+4+8)</t>
    </r>
  </si>
  <si>
    <t>(11)</t>
  </si>
  <si>
    <t>Ditsributivne kompanije</t>
  </si>
  <si>
    <t>(12)</t>
  </si>
  <si>
    <t xml:space="preserve">Izravno priključeni potrošači </t>
  </si>
  <si>
    <t>(13)</t>
  </si>
  <si>
    <t>Vlastita potrošnja elektrana</t>
  </si>
  <si>
    <t>(14)</t>
  </si>
  <si>
    <r>
      <t xml:space="preserve">Preuzimanje UKUPNO 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(11+12+13)</t>
    </r>
  </si>
  <si>
    <t>Isporuka električne energije za susjedne EES-e</t>
  </si>
  <si>
    <t>(15)</t>
  </si>
  <si>
    <t>za EES Hrvatske</t>
  </si>
  <si>
    <t>(16)</t>
  </si>
  <si>
    <t>za EES Srbije</t>
  </si>
  <si>
    <t>(17)</t>
  </si>
  <si>
    <t>za EES Crne Gore</t>
  </si>
  <si>
    <t>(18)</t>
  </si>
  <si>
    <r>
      <t>Isporuka UKUPNO</t>
    </r>
    <r>
      <rPr>
        <sz val="10"/>
        <color indexed="8"/>
        <rFont val="Times New Roman"/>
        <family val="1"/>
      </rPr>
      <t xml:space="preserve"> (15..18)</t>
    </r>
  </si>
  <si>
    <t>(19)</t>
  </si>
  <si>
    <t>Crpni rad</t>
  </si>
  <si>
    <r>
      <t xml:space="preserve">POTREBNA ENERGIJA </t>
    </r>
    <r>
      <rPr>
        <sz val="10"/>
        <color indexed="8"/>
        <rFont val="Times New Roman"/>
        <family val="1"/>
      </rPr>
      <t>(14+18+19)</t>
    </r>
  </si>
  <si>
    <t>Prijenosni gubici</t>
  </si>
  <si>
    <t>(21)</t>
  </si>
  <si>
    <r>
      <t xml:space="preserve">Prijenosni gubici </t>
    </r>
    <r>
      <rPr>
        <sz val="10"/>
        <color indexed="8"/>
        <rFont val="Times New Roman"/>
        <family val="1"/>
        <charset val="238"/>
      </rPr>
      <t>(10-20)</t>
    </r>
  </si>
  <si>
    <t>(22)</t>
  </si>
  <si>
    <r>
      <t xml:space="preserve">U odnosu na raspoloživu energiju </t>
    </r>
    <r>
      <rPr>
        <sz val="10"/>
        <color indexed="8"/>
        <rFont val="Times New Roman"/>
        <family val="1"/>
      </rPr>
      <t>(21)/(10)</t>
    </r>
  </si>
  <si>
    <t>Dijagram  potrošnje za dan u mjesecu sa max. satnom potrošnjom</t>
  </si>
  <si>
    <t>∑</t>
  </si>
  <si>
    <t>Dijagram  potrošnje za dan u mjesecu sa min. satnom potrošnjom</t>
  </si>
  <si>
    <t>Dijagram potrošnje 3. srijede u mjesecu</t>
  </si>
  <si>
    <t>Dijagram  potrošnje za dan u mjesecu sa max. potrošnjom</t>
  </si>
  <si>
    <t>Dijagram  potrošnje za dan u mjesecu sa min. potrošnjom</t>
  </si>
  <si>
    <t>Odstupanje EES-a BiH prema interkonekciji u 2022. godini</t>
  </si>
  <si>
    <t>Podaci o karakterističnoj satnoj i dnevnoj potrošnji u 2022. godini</t>
  </si>
  <si>
    <t>2022/21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</si>
</sst>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_);\(#,##0.0\)"/>
    <numFmt numFmtId="165" formatCode="#,##0.0"/>
    <numFmt numFmtId="166" formatCode="dd/mm/yyyy/"/>
    <numFmt numFmtId="167" formatCode="[$-409]d\-mmm\-yy;@"/>
    <numFmt numFmtId="168" formatCode="#\ ###\ ###\ ##0"/>
    <numFmt numFmtId="169" formatCode="0.0"/>
    <numFmt numFmtId="170" formatCode="dd\-mm\-yyyy"/>
  </numFmts>
  <fonts count="4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  <charset val="238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</fills>
  <borders count="10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/>
    <xf numFmtId="9" fontId="1" fillId="0" borderId="0" applyFont="0" applyFill="0" applyBorder="0" applyAlignment="0" applyProtection="0"/>
    <xf numFmtId="164" fontId="19" fillId="0" borderId="0"/>
    <xf numFmtId="0" fontId="27" fillId="0" borderId="0"/>
    <xf numFmtId="0" fontId="27" fillId="0" borderId="0"/>
    <xf numFmtId="1" fontId="38" fillId="0" borderId="0"/>
    <xf numFmtId="9" fontId="4" fillId="0" borderId="0" applyFont="0" applyFill="0" applyBorder="0" applyAlignment="0" applyProtection="0"/>
  </cellStyleXfs>
  <cellXfs count="373">
    <xf numFmtId="0" fontId="0" fillId="0" borderId="0" xfId="0"/>
    <xf numFmtId="0" fontId="1" fillId="0" borderId="0" xfId="1"/>
    <xf numFmtId="164" fontId="4" fillId="0" borderId="0" xfId="2" applyFont="1"/>
    <xf numFmtId="164" fontId="6" fillId="2" borderId="2" xfId="2" applyFont="1" applyFill="1" applyBorder="1" applyAlignment="1" applyProtection="1">
      <alignment horizontal="center"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left" indent="1"/>
    </xf>
    <xf numFmtId="3" fontId="9" fillId="0" borderId="2" xfId="1" applyNumberFormat="1" applyFont="1" applyBorder="1"/>
    <xf numFmtId="3" fontId="8" fillId="0" borderId="2" xfId="1" applyNumberFormat="1" applyFont="1" applyBorder="1"/>
    <xf numFmtId="3" fontId="8" fillId="3" borderId="2" xfId="1" applyNumberFormat="1" applyFont="1" applyFill="1" applyBorder="1"/>
    <xf numFmtId="3" fontId="8" fillId="3" borderId="11" xfId="1" applyNumberFormat="1" applyFont="1" applyFill="1" applyBorder="1"/>
    <xf numFmtId="10" fontId="8" fillId="3" borderId="11" xfId="1" applyNumberFormat="1" applyFont="1" applyFill="1" applyBorder="1"/>
    <xf numFmtId="0" fontId="8" fillId="0" borderId="12" xfId="1" applyFont="1" applyBorder="1" applyAlignment="1">
      <alignment horizontal="left" indent="1"/>
    </xf>
    <xf numFmtId="3" fontId="8" fillId="0" borderId="13" xfId="1" applyNumberFormat="1" applyFont="1" applyBorder="1"/>
    <xf numFmtId="3" fontId="9" fillId="0" borderId="13" xfId="1" applyNumberFormat="1" applyFont="1" applyBorder="1"/>
    <xf numFmtId="3" fontId="8" fillId="3" borderId="13" xfId="1" applyNumberFormat="1" applyFont="1" applyFill="1" applyBorder="1"/>
    <xf numFmtId="3" fontId="8" fillId="3" borderId="14" xfId="1" applyNumberFormat="1" applyFont="1" applyFill="1" applyBorder="1"/>
    <xf numFmtId="10" fontId="8" fillId="3" borderId="14" xfId="1" applyNumberFormat="1" applyFont="1" applyFill="1" applyBorder="1"/>
    <xf numFmtId="0" fontId="8" fillId="0" borderId="15" xfId="1" applyFont="1" applyBorder="1" applyAlignment="1">
      <alignment horizontal="left" indent="1"/>
    </xf>
    <xf numFmtId="3" fontId="9" fillId="0" borderId="16" xfId="1" applyNumberFormat="1" applyFont="1" applyBorder="1"/>
    <xf numFmtId="3" fontId="8" fillId="0" borderId="16" xfId="1" applyNumberFormat="1" applyFont="1" applyBorder="1"/>
    <xf numFmtId="3" fontId="8" fillId="3" borderId="16" xfId="1" applyNumberFormat="1" applyFont="1" applyFill="1" applyBorder="1"/>
    <xf numFmtId="3" fontId="8" fillId="3" borderId="17" xfId="1" applyNumberFormat="1" applyFont="1" applyFill="1" applyBorder="1"/>
    <xf numFmtId="10" fontId="8" fillId="3" borderId="17" xfId="1" applyNumberFormat="1" applyFont="1" applyFill="1" applyBorder="1"/>
    <xf numFmtId="3" fontId="8" fillId="0" borderId="14" xfId="1" applyNumberFormat="1" applyFont="1" applyBorder="1"/>
    <xf numFmtId="10" fontId="8" fillId="0" borderId="14" xfId="1" applyNumberFormat="1" applyFont="1" applyBorder="1"/>
    <xf numFmtId="3" fontId="9" fillId="3" borderId="13" xfId="1" applyNumberFormat="1" applyFont="1" applyFill="1" applyBorder="1"/>
    <xf numFmtId="3" fontId="9" fillId="0" borderId="14" xfId="1" applyNumberFormat="1" applyFont="1" applyBorder="1"/>
    <xf numFmtId="10" fontId="9" fillId="0" borderId="14" xfId="1" applyNumberFormat="1" applyFont="1" applyBorder="1"/>
    <xf numFmtId="3" fontId="9" fillId="3" borderId="13" xfId="1" applyNumberFormat="1" applyFont="1" applyFill="1" applyBorder="1" applyAlignment="1">
      <alignment horizontal="right"/>
    </xf>
    <xf numFmtId="3" fontId="8" fillId="0" borderId="18" xfId="1" applyNumberFormat="1" applyFont="1" applyBorder="1"/>
    <xf numFmtId="164" fontId="5" fillId="2" borderId="7" xfId="2" applyFont="1" applyFill="1" applyBorder="1" applyAlignment="1" applyProtection="1">
      <alignment horizontal="left"/>
      <protection locked="0"/>
    </xf>
    <xf numFmtId="165" fontId="5" fillId="2" borderId="16" xfId="2" applyNumberFormat="1" applyFont="1" applyFill="1" applyBorder="1" applyAlignment="1" applyProtection="1">
      <alignment horizontal="right"/>
      <protection locked="0"/>
    </xf>
    <xf numFmtId="165" fontId="5" fillId="2" borderId="9" xfId="2" applyNumberFormat="1" applyFont="1" applyFill="1" applyBorder="1" applyAlignment="1" applyProtection="1">
      <alignment horizontal="right"/>
      <protection locked="0"/>
    </xf>
    <xf numFmtId="165" fontId="5" fillId="2" borderId="19" xfId="2" applyNumberFormat="1" applyFont="1" applyFill="1" applyBorder="1" applyAlignment="1" applyProtection="1">
      <alignment horizontal="right"/>
      <protection locked="0"/>
    </xf>
    <xf numFmtId="10" fontId="5" fillId="2" borderId="0" xfId="2" applyNumberFormat="1" applyFont="1" applyFill="1" applyAlignment="1" applyProtection="1">
      <alignment horizontal="right"/>
      <protection locked="0"/>
    </xf>
    <xf numFmtId="0" fontId="1" fillId="0" borderId="15" xfId="1" applyBorder="1"/>
    <xf numFmtId="3" fontId="10" fillId="0" borderId="2" xfId="1" applyNumberFormat="1" applyFont="1" applyBorder="1"/>
    <xf numFmtId="3" fontId="11" fillId="0" borderId="2" xfId="1" applyNumberFormat="1" applyFont="1" applyBorder="1"/>
    <xf numFmtId="3" fontId="10" fillId="3" borderId="2" xfId="1" applyNumberFormat="1" applyFont="1" applyFill="1" applyBorder="1"/>
    <xf numFmtId="3" fontId="10" fillId="3" borderId="11" xfId="1" applyNumberFormat="1" applyFont="1" applyFill="1" applyBorder="1"/>
    <xf numFmtId="10" fontId="10" fillId="3" borderId="11" xfId="1" applyNumberFormat="1" applyFont="1" applyFill="1" applyBorder="1"/>
    <xf numFmtId="3" fontId="11" fillId="0" borderId="13" xfId="1" applyNumberFormat="1" applyFont="1" applyBorder="1"/>
    <xf numFmtId="3" fontId="10" fillId="0" borderId="16" xfId="1" applyNumberFormat="1" applyFont="1" applyBorder="1"/>
    <xf numFmtId="3" fontId="10" fillId="3" borderId="16" xfId="1" applyNumberFormat="1" applyFont="1" applyFill="1" applyBorder="1"/>
    <xf numFmtId="3" fontId="11" fillId="0" borderId="16" xfId="1" applyNumberFormat="1" applyFont="1" applyBorder="1"/>
    <xf numFmtId="3" fontId="10" fillId="0" borderId="17" xfId="1" applyNumberFormat="1" applyFont="1" applyBorder="1"/>
    <xf numFmtId="10" fontId="10" fillId="0" borderId="17" xfId="1" applyNumberFormat="1" applyFont="1" applyBorder="1"/>
    <xf numFmtId="0" fontId="10" fillId="0" borderId="12" xfId="1" applyFont="1" applyBorder="1" applyAlignment="1">
      <alignment horizontal="left" indent="1"/>
    </xf>
    <xf numFmtId="3" fontId="10" fillId="0" borderId="13" xfId="1" applyNumberFormat="1" applyFont="1" applyBorder="1"/>
    <xf numFmtId="3" fontId="10" fillId="0" borderId="14" xfId="1" applyNumberFormat="1" applyFont="1" applyBorder="1"/>
    <xf numFmtId="10" fontId="10" fillId="0" borderId="14" xfId="1" applyNumberFormat="1" applyFont="1" applyBorder="1"/>
    <xf numFmtId="164" fontId="12" fillId="0" borderId="0" xfId="2" applyFont="1"/>
    <xf numFmtId="3" fontId="10" fillId="0" borderId="20" xfId="1" applyNumberFormat="1" applyFont="1" applyBorder="1"/>
    <xf numFmtId="164" fontId="5" fillId="2" borderId="21" xfId="2" applyFont="1" applyFill="1" applyBorder="1" applyAlignment="1" applyProtection="1">
      <alignment horizontal="left"/>
      <protection locked="0"/>
    </xf>
    <xf numFmtId="165" fontId="5" fillId="2" borderId="22" xfId="2" applyNumberFormat="1" applyFont="1" applyFill="1" applyBorder="1" applyAlignment="1" applyProtection="1">
      <alignment horizontal="right"/>
      <protection locked="0"/>
    </xf>
    <xf numFmtId="165" fontId="5" fillId="2" borderId="23" xfId="2" applyNumberFormat="1" applyFont="1" applyFill="1" applyBorder="1" applyAlignment="1" applyProtection="1">
      <alignment horizontal="right"/>
      <protection locked="0"/>
    </xf>
    <xf numFmtId="165" fontId="5" fillId="2" borderId="24" xfId="2" applyNumberFormat="1" applyFont="1" applyFill="1" applyBorder="1" applyAlignment="1" applyProtection="1">
      <alignment horizontal="right"/>
      <protection locked="0"/>
    </xf>
    <xf numFmtId="10" fontId="5" fillId="2" borderId="24" xfId="2" applyNumberFormat="1" applyFont="1" applyFill="1" applyBorder="1" applyAlignment="1" applyProtection="1">
      <alignment horizontal="right"/>
      <protection locked="0"/>
    </xf>
    <xf numFmtId="0" fontId="10" fillId="0" borderId="25" xfId="1" applyFont="1" applyBorder="1" applyAlignment="1">
      <alignment horizontal="left" indent="1"/>
    </xf>
    <xf numFmtId="3" fontId="10" fillId="0" borderId="26" xfId="1" applyNumberFormat="1" applyFont="1" applyBorder="1"/>
    <xf numFmtId="3" fontId="11" fillId="0" borderId="26" xfId="1" applyNumberFormat="1" applyFont="1" applyBorder="1"/>
    <xf numFmtId="3" fontId="8" fillId="0" borderId="26" xfId="1" applyNumberFormat="1" applyFont="1" applyBorder="1"/>
    <xf numFmtId="3" fontId="10" fillId="0" borderId="27" xfId="1" applyNumberFormat="1" applyFont="1" applyBorder="1"/>
    <xf numFmtId="10" fontId="10" fillId="0" borderId="27" xfId="1" applyNumberFormat="1" applyFont="1" applyBorder="1"/>
    <xf numFmtId="0" fontId="10" fillId="0" borderId="15" xfId="1" applyFont="1" applyBorder="1" applyAlignment="1">
      <alignment horizontal="left" indent="1"/>
    </xf>
    <xf numFmtId="3" fontId="10" fillId="0" borderId="28" xfId="1" applyNumberFormat="1" applyFont="1" applyBorder="1"/>
    <xf numFmtId="164" fontId="5" fillId="2" borderId="29" xfId="2" applyFont="1" applyFill="1" applyBorder="1" applyAlignment="1" applyProtection="1">
      <alignment horizontal="left"/>
      <protection locked="0"/>
    </xf>
    <xf numFmtId="165" fontId="5" fillId="2" borderId="30" xfId="2" applyNumberFormat="1" applyFont="1" applyFill="1" applyBorder="1" applyAlignment="1" applyProtection="1">
      <alignment horizontal="right"/>
      <protection locked="0"/>
    </xf>
    <xf numFmtId="165" fontId="5" fillId="2" borderId="31" xfId="2" applyNumberFormat="1" applyFont="1" applyFill="1" applyBorder="1" applyAlignment="1" applyProtection="1">
      <alignment horizontal="right"/>
      <protection locked="0"/>
    </xf>
    <xf numFmtId="165" fontId="5" fillId="2" borderId="32" xfId="2" applyNumberFormat="1" applyFont="1" applyFill="1" applyBorder="1" applyAlignment="1" applyProtection="1">
      <alignment horizontal="right"/>
      <protection locked="0"/>
    </xf>
    <xf numFmtId="165" fontId="5" fillId="2" borderId="33" xfId="2" applyNumberFormat="1" applyFont="1" applyFill="1" applyBorder="1" applyAlignment="1" applyProtection="1">
      <alignment horizontal="right"/>
      <protection locked="0"/>
    </xf>
    <xf numFmtId="10" fontId="5" fillId="2" borderId="33" xfId="2" applyNumberFormat="1" applyFont="1" applyFill="1" applyBorder="1" applyAlignment="1" applyProtection="1">
      <alignment horizontal="right"/>
      <protection locked="0"/>
    </xf>
    <xf numFmtId="0" fontId="4" fillId="0" borderId="0" xfId="1" applyFont="1"/>
    <xf numFmtId="164" fontId="16" fillId="2" borderId="2" xfId="2" applyFont="1" applyFill="1" applyBorder="1" applyAlignment="1" applyProtection="1">
      <alignment horizontal="center" vertical="center"/>
      <protection locked="0"/>
    </xf>
    <xf numFmtId="1" fontId="16" fillId="2" borderId="3" xfId="2" applyNumberFormat="1" applyFont="1" applyFill="1" applyBorder="1" applyAlignment="1" applyProtection="1">
      <alignment horizontal="center" vertical="center"/>
      <protection locked="0"/>
    </xf>
    <xf numFmtId="0" fontId="15" fillId="0" borderId="34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7" fillId="0" borderId="35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" fillId="0" borderId="36" xfId="1" applyBorder="1"/>
    <xf numFmtId="165" fontId="15" fillId="2" borderId="37" xfId="2" applyNumberFormat="1" applyFont="1" applyFill="1" applyBorder="1"/>
    <xf numFmtId="165" fontId="15" fillId="2" borderId="35" xfId="2" applyNumberFormat="1" applyFont="1" applyFill="1" applyBorder="1"/>
    <xf numFmtId="165" fontId="15" fillId="2" borderId="8" xfId="2" applyNumberFormat="1" applyFont="1" applyFill="1" applyBorder="1"/>
    <xf numFmtId="10" fontId="15" fillId="2" borderId="8" xfId="2" applyNumberFormat="1" applyFont="1" applyFill="1" applyBorder="1"/>
    <xf numFmtId="10" fontId="1" fillId="0" borderId="0" xfId="1" applyNumberFormat="1"/>
    <xf numFmtId="0" fontId="4" fillId="0" borderId="38" xfId="1" applyFont="1" applyBorder="1" applyAlignment="1">
      <alignment horizontal="left" indent="1"/>
    </xf>
    <xf numFmtId="3" fontId="18" fillId="0" borderId="39" xfId="1" applyNumberFormat="1" applyFont="1" applyBorder="1"/>
    <xf numFmtId="3" fontId="18" fillId="0" borderId="40" xfId="1" applyNumberFormat="1" applyFont="1" applyBorder="1"/>
    <xf numFmtId="10" fontId="18" fillId="0" borderId="40" xfId="1" applyNumberFormat="1" applyFont="1" applyBorder="1"/>
    <xf numFmtId="0" fontId="4" fillId="0" borderId="41" xfId="1" applyFont="1" applyBorder="1" applyAlignment="1">
      <alignment horizontal="left" indent="1"/>
    </xf>
    <xf numFmtId="3" fontId="18" fillId="0" borderId="5" xfId="1" applyNumberFormat="1" applyFont="1" applyBorder="1"/>
    <xf numFmtId="3" fontId="18" fillId="0" borderId="42" xfId="1" applyNumberFormat="1" applyFont="1" applyBorder="1"/>
    <xf numFmtId="10" fontId="18" fillId="0" borderId="42" xfId="1" applyNumberFormat="1" applyFont="1" applyBorder="1"/>
    <xf numFmtId="0" fontId="4" fillId="0" borderId="43" xfId="1" applyFont="1" applyBorder="1" applyAlignment="1">
      <alignment horizontal="left" indent="1"/>
    </xf>
    <xf numFmtId="3" fontId="18" fillId="0" borderId="44" xfId="1" applyNumberFormat="1" applyFont="1" applyBorder="1"/>
    <xf numFmtId="3" fontId="18" fillId="0" borderId="36" xfId="1" applyNumberFormat="1" applyFont="1" applyBorder="1"/>
    <xf numFmtId="10" fontId="18" fillId="0" borderId="36" xfId="1" applyNumberFormat="1" applyFont="1" applyBorder="1"/>
    <xf numFmtId="165" fontId="15" fillId="2" borderId="45" xfId="2" applyNumberFormat="1" applyFont="1" applyFill="1" applyBorder="1"/>
    <xf numFmtId="10" fontId="15" fillId="2" borderId="23" xfId="2" applyNumberFormat="1" applyFont="1" applyFill="1" applyBorder="1"/>
    <xf numFmtId="3" fontId="18" fillId="0" borderId="13" xfId="1" applyNumberFormat="1" applyFont="1" applyBorder="1"/>
    <xf numFmtId="3" fontId="18" fillId="0" borderId="3" xfId="1" applyNumberFormat="1" applyFont="1" applyBorder="1"/>
    <xf numFmtId="10" fontId="18" fillId="0" borderId="3" xfId="1" applyNumberFormat="1" applyFont="1" applyBorder="1"/>
    <xf numFmtId="3" fontId="18" fillId="0" borderId="46" xfId="1" applyNumberFormat="1" applyFont="1" applyBorder="1"/>
    <xf numFmtId="10" fontId="18" fillId="0" borderId="46" xfId="1" applyNumberFormat="1" applyFont="1" applyBorder="1"/>
    <xf numFmtId="10" fontId="15" fillId="2" borderId="9" xfId="2" applyNumberFormat="1" applyFont="1" applyFill="1" applyBorder="1"/>
    <xf numFmtId="3" fontId="1" fillId="0" borderId="0" xfId="1" applyNumberFormat="1"/>
    <xf numFmtId="164" fontId="13" fillId="0" borderId="0" xfId="4" applyFont="1"/>
    <xf numFmtId="49" fontId="13" fillId="0" borderId="0" xfId="4" applyNumberFormat="1" applyFont="1"/>
    <xf numFmtId="164" fontId="20" fillId="0" borderId="0" xfId="4" applyFont="1"/>
    <xf numFmtId="49" fontId="13" fillId="0" borderId="37" xfId="4" applyNumberFormat="1" applyFont="1" applyBorder="1"/>
    <xf numFmtId="164" fontId="13" fillId="0" borderId="37" xfId="4" applyFont="1" applyBorder="1"/>
    <xf numFmtId="164" fontId="13" fillId="0" borderId="36" xfId="4" applyFont="1" applyBorder="1"/>
    <xf numFmtId="164" fontId="22" fillId="5" borderId="47" xfId="4" applyFont="1" applyFill="1" applyBorder="1" applyAlignment="1">
      <alignment horizontal="center" vertical="center"/>
    </xf>
    <xf numFmtId="164" fontId="22" fillId="5" borderId="48" xfId="4" applyFont="1" applyFill="1" applyBorder="1" applyAlignment="1">
      <alignment horizontal="center" vertical="center"/>
    </xf>
    <xf numFmtId="164" fontId="22" fillId="5" borderId="49" xfId="4" applyFont="1" applyFill="1" applyBorder="1" applyAlignment="1">
      <alignment horizontal="center" vertical="center"/>
    </xf>
    <xf numFmtId="1" fontId="22" fillId="5" borderId="50" xfId="4" applyNumberFormat="1" applyFont="1" applyFill="1" applyBorder="1" applyAlignment="1">
      <alignment horizontal="center" vertical="center"/>
    </xf>
    <xf numFmtId="164" fontId="23" fillId="0" borderId="51" xfId="4" applyFont="1" applyBorder="1" applyAlignment="1">
      <alignment horizontal="center" vertical="center"/>
    </xf>
    <xf numFmtId="164" fontId="23" fillId="0" borderId="52" xfId="4" applyFont="1" applyBorder="1" applyAlignment="1">
      <alignment horizontal="center" vertical="center"/>
    </xf>
    <xf numFmtId="49" fontId="24" fillId="0" borderId="53" xfId="4" applyNumberFormat="1" applyFont="1" applyBorder="1" applyAlignment="1">
      <alignment horizontal="left" vertical="center" indent="1"/>
    </xf>
    <xf numFmtId="164" fontId="24" fillId="0" borderId="54" xfId="4" applyFont="1" applyBorder="1" applyAlignment="1">
      <alignment horizontal="left" vertical="center"/>
    </xf>
    <xf numFmtId="165" fontId="13" fillId="0" borderId="55" xfId="4" applyNumberFormat="1" applyFont="1" applyBorder="1" applyAlignment="1">
      <alignment horizontal="right" vertical="center"/>
    </xf>
    <xf numFmtId="165" fontId="13" fillId="0" borderId="56" xfId="4" applyNumberFormat="1" applyFont="1" applyBorder="1" applyAlignment="1">
      <alignment horizontal="right" vertical="center"/>
    </xf>
    <xf numFmtId="165" fontId="13" fillId="0" borderId="57" xfId="4" applyNumberFormat="1" applyFont="1" applyBorder="1" applyAlignment="1">
      <alignment horizontal="right" vertical="center"/>
    </xf>
    <xf numFmtId="49" fontId="24" fillId="0" borderId="15" xfId="4" applyNumberFormat="1" applyFont="1" applyBorder="1" applyAlignment="1">
      <alignment horizontal="left" vertical="center" indent="1"/>
    </xf>
    <xf numFmtId="164" fontId="24" fillId="0" borderId="43" xfId="4" applyFont="1" applyBorder="1" applyAlignment="1">
      <alignment horizontal="left" vertical="center"/>
    </xf>
    <xf numFmtId="165" fontId="13" fillId="0" borderId="44" xfId="4" applyNumberFormat="1" applyFont="1" applyBorder="1" applyAlignment="1">
      <alignment horizontal="right" vertical="center"/>
    </xf>
    <xf numFmtId="165" fontId="13" fillId="0" borderId="41" xfId="4" applyNumberFormat="1" applyFont="1" applyBorder="1" applyAlignment="1">
      <alignment horizontal="right" vertical="center"/>
    </xf>
    <xf numFmtId="165" fontId="13" fillId="0" borderId="42" xfId="4" applyNumberFormat="1" applyFont="1" applyBorder="1" applyAlignment="1">
      <alignment horizontal="right" vertical="center"/>
    </xf>
    <xf numFmtId="49" fontId="24" fillId="0" borderId="58" xfId="4" applyNumberFormat="1" applyFont="1" applyBorder="1" applyAlignment="1">
      <alignment horizontal="left" vertical="center" indent="1"/>
    </xf>
    <xf numFmtId="49" fontId="25" fillId="5" borderId="59" xfId="4" applyNumberFormat="1" applyFont="1" applyFill="1" applyBorder="1" applyAlignment="1">
      <alignment horizontal="center" vertical="center"/>
    </xf>
    <xf numFmtId="164" fontId="25" fillId="5" borderId="51" xfId="4" applyFont="1" applyFill="1" applyBorder="1" applyAlignment="1">
      <alignment vertical="center"/>
    </xf>
    <xf numFmtId="165" fontId="20" fillId="5" borderId="8" xfId="4" applyNumberFormat="1" applyFont="1" applyFill="1" applyBorder="1" applyAlignment="1">
      <alignment horizontal="right" vertical="center"/>
    </xf>
    <xf numFmtId="165" fontId="20" fillId="5" borderId="51" xfId="4" applyNumberFormat="1" applyFont="1" applyFill="1" applyBorder="1" applyAlignment="1">
      <alignment horizontal="right" vertical="center"/>
    </xf>
    <xf numFmtId="165" fontId="20" fillId="5" borderId="52" xfId="4" applyNumberFormat="1" applyFont="1" applyFill="1" applyBorder="1" applyAlignment="1">
      <alignment horizontal="right" vertical="center"/>
    </xf>
    <xf numFmtId="49" fontId="25" fillId="5" borderId="58" xfId="4" applyNumberFormat="1" applyFont="1" applyFill="1" applyBorder="1" applyAlignment="1">
      <alignment horizontal="center" vertical="center"/>
    </xf>
    <xf numFmtId="164" fontId="25" fillId="5" borderId="60" xfId="4" applyFont="1" applyFill="1" applyBorder="1" applyAlignment="1">
      <alignment vertical="center"/>
    </xf>
    <xf numFmtId="165" fontId="20" fillId="5" borderId="61" xfId="4" applyNumberFormat="1" applyFont="1" applyFill="1" applyBorder="1" applyAlignment="1">
      <alignment horizontal="right" vertical="center"/>
    </xf>
    <xf numFmtId="165" fontId="20" fillId="5" borderId="60" xfId="4" applyNumberFormat="1" applyFont="1" applyFill="1" applyBorder="1" applyAlignment="1">
      <alignment horizontal="right" vertical="center"/>
    </xf>
    <xf numFmtId="165" fontId="20" fillId="5" borderId="36" xfId="4" applyNumberFormat="1" applyFont="1" applyFill="1" applyBorder="1" applyAlignment="1">
      <alignment horizontal="right" vertical="center"/>
    </xf>
    <xf numFmtId="49" fontId="25" fillId="5" borderId="30" xfId="4" applyNumberFormat="1" applyFont="1" applyFill="1" applyBorder="1" applyAlignment="1">
      <alignment horizontal="center" vertical="center"/>
    </xf>
    <xf numFmtId="164" fontId="25" fillId="5" borderId="62" xfId="4" applyFont="1" applyFill="1" applyBorder="1" applyAlignment="1">
      <alignment vertical="center"/>
    </xf>
    <xf numFmtId="165" fontId="20" fillId="5" borderId="63" xfId="4" applyNumberFormat="1" applyFont="1" applyFill="1" applyBorder="1" applyAlignment="1">
      <alignment horizontal="right" vertical="center"/>
    </xf>
    <xf numFmtId="165" fontId="20" fillId="5" borderId="33" xfId="4" applyNumberFormat="1" applyFont="1" applyFill="1" applyBorder="1" applyAlignment="1">
      <alignment horizontal="right" vertical="center"/>
    </xf>
    <xf numFmtId="165" fontId="20" fillId="0" borderId="64" xfId="4" applyNumberFormat="1" applyFont="1" applyBorder="1" applyAlignment="1">
      <alignment horizontal="right" vertical="center"/>
    </xf>
    <xf numFmtId="164" fontId="25" fillId="6" borderId="30" xfId="4" applyFont="1" applyFill="1" applyBorder="1" applyAlignment="1">
      <alignment vertical="center"/>
    </xf>
    <xf numFmtId="164" fontId="25" fillId="6" borderId="62" xfId="4" applyFont="1" applyFill="1" applyBorder="1" applyAlignment="1">
      <alignment vertical="center"/>
    </xf>
    <xf numFmtId="165" fontId="20" fillId="6" borderId="63" xfId="4" applyNumberFormat="1" applyFont="1" applyFill="1" applyBorder="1" applyAlignment="1">
      <alignment horizontal="right" vertical="center"/>
    </xf>
    <xf numFmtId="165" fontId="20" fillId="6" borderId="32" xfId="4" applyNumberFormat="1" applyFont="1" applyFill="1" applyBorder="1" applyAlignment="1">
      <alignment horizontal="right" vertical="center"/>
    </xf>
    <xf numFmtId="165" fontId="20" fillId="6" borderId="8" xfId="4" applyNumberFormat="1" applyFont="1" applyFill="1" applyBorder="1" applyAlignment="1">
      <alignment horizontal="right" vertical="center"/>
    </xf>
    <xf numFmtId="165" fontId="20" fillId="6" borderId="9" xfId="4" applyNumberFormat="1" applyFont="1" applyFill="1" applyBorder="1" applyAlignment="1">
      <alignment horizontal="right" vertical="center"/>
    </xf>
    <xf numFmtId="3" fontId="12" fillId="0" borderId="0" xfId="4" applyNumberFormat="1" applyFont="1"/>
    <xf numFmtId="0" fontId="27" fillId="0" borderId="0" xfId="5"/>
    <xf numFmtId="0" fontId="29" fillId="0" borderId="0" xfId="5" applyFont="1"/>
    <xf numFmtId="0" fontId="30" fillId="0" borderId="0" xfId="5" applyFont="1" applyAlignment="1">
      <alignment horizontal="center"/>
    </xf>
    <xf numFmtId="0" fontId="30" fillId="0" borderId="16" xfId="5" applyFont="1" applyBorder="1" applyAlignment="1">
      <alignment horizontal="center" wrapText="1"/>
    </xf>
    <xf numFmtId="0" fontId="30" fillId="0" borderId="0" xfId="5" applyFont="1" applyAlignment="1">
      <alignment horizontal="center" wrapText="1"/>
    </xf>
    <xf numFmtId="0" fontId="30" fillId="0" borderId="60" xfId="5" applyFont="1" applyBorder="1" applyAlignment="1">
      <alignment horizontal="center" wrapText="1"/>
    </xf>
    <xf numFmtId="0" fontId="31" fillId="0" borderId="65" xfId="5" applyFont="1" applyBorder="1" applyAlignment="1">
      <alignment horizontal="center"/>
    </xf>
    <xf numFmtId="0" fontId="31" fillId="0" borderId="66" xfId="5" applyFont="1" applyBorder="1" applyAlignment="1">
      <alignment horizontal="center"/>
    </xf>
    <xf numFmtId="0" fontId="31" fillId="0" borderId="67" xfId="5" applyFont="1" applyBorder="1" applyAlignment="1">
      <alignment horizontal="center"/>
    </xf>
    <xf numFmtId="0" fontId="29" fillId="0" borderId="0" xfId="5" applyFont="1" applyAlignment="1">
      <alignment horizontal="right"/>
    </xf>
    <xf numFmtId="3" fontId="29" fillId="0" borderId="16" xfId="5" applyNumberFormat="1" applyFont="1" applyBorder="1" applyAlignment="1">
      <alignment horizontal="center"/>
    </xf>
    <xf numFmtId="3" fontId="29" fillId="0" borderId="0" xfId="5" applyNumberFormat="1" applyFont="1" applyAlignment="1">
      <alignment horizontal="center"/>
    </xf>
    <xf numFmtId="3" fontId="29" fillId="0" borderId="60" xfId="5" applyNumberFormat="1" applyFont="1" applyBorder="1" applyAlignment="1">
      <alignment horizontal="center"/>
    </xf>
    <xf numFmtId="0" fontId="29" fillId="0" borderId="65" xfId="5" applyFont="1" applyBorder="1" applyAlignment="1">
      <alignment horizontal="right"/>
    </xf>
    <xf numFmtId="3" fontId="29" fillId="0" borderId="66" xfId="5" applyNumberFormat="1" applyFont="1" applyBorder="1" applyAlignment="1">
      <alignment horizontal="center"/>
    </xf>
    <xf numFmtId="3" fontId="29" fillId="0" borderId="65" xfId="5" applyNumberFormat="1" applyFont="1" applyBorder="1" applyAlignment="1">
      <alignment horizontal="center"/>
    </xf>
    <xf numFmtId="3" fontId="29" fillId="0" borderId="67" xfId="5" applyNumberFormat="1" applyFont="1" applyBorder="1" applyAlignment="1">
      <alignment horizontal="center"/>
    </xf>
    <xf numFmtId="0" fontId="30" fillId="0" borderId="0" xfId="5" applyFont="1" applyAlignment="1">
      <alignment horizontal="right"/>
    </xf>
    <xf numFmtId="3" fontId="30" fillId="0" borderId="16" xfId="5" applyNumberFormat="1" applyFont="1" applyBorder="1" applyAlignment="1">
      <alignment horizontal="center"/>
    </xf>
    <xf numFmtId="3" fontId="30" fillId="0" borderId="0" xfId="5" applyNumberFormat="1" applyFont="1" applyAlignment="1">
      <alignment horizontal="center"/>
    </xf>
    <xf numFmtId="3" fontId="30" fillId="0" borderId="60" xfId="5" applyNumberFormat="1" applyFont="1" applyBorder="1" applyAlignment="1">
      <alignment horizontal="center"/>
    </xf>
    <xf numFmtId="0" fontId="4" fillId="0" borderId="0" xfId="6" applyFont="1"/>
    <xf numFmtId="0" fontId="3" fillId="7" borderId="68" xfId="6" applyFont="1" applyFill="1" applyBorder="1" applyAlignment="1">
      <alignment horizontal="center"/>
    </xf>
    <xf numFmtId="0" fontId="3" fillId="5" borderId="68" xfId="6" applyFont="1" applyFill="1" applyBorder="1" applyAlignment="1">
      <alignment horizontal="center"/>
    </xf>
    <xf numFmtId="0" fontId="3" fillId="0" borderId="68" xfId="6" applyFont="1" applyBorder="1" applyAlignment="1">
      <alignment horizontal="center" vertical="center"/>
    </xf>
    <xf numFmtId="3" fontId="3" fillId="7" borderId="68" xfId="6" applyNumberFormat="1" applyFont="1" applyFill="1" applyBorder="1" applyAlignment="1">
      <alignment horizontal="center" vertical="center"/>
    </xf>
    <xf numFmtId="166" fontId="3" fillId="7" borderId="68" xfId="6" applyNumberFormat="1" applyFont="1" applyFill="1" applyBorder="1" applyAlignment="1">
      <alignment horizontal="center" vertical="center"/>
    </xf>
    <xf numFmtId="1" fontId="3" fillId="7" borderId="68" xfId="6" applyNumberFormat="1" applyFont="1" applyFill="1" applyBorder="1" applyAlignment="1">
      <alignment horizontal="center" vertical="center"/>
    </xf>
    <xf numFmtId="3" fontId="3" fillId="5" borderId="68" xfId="6" applyNumberFormat="1" applyFont="1" applyFill="1" applyBorder="1" applyAlignment="1">
      <alignment horizontal="center" vertical="center"/>
    </xf>
    <xf numFmtId="166" fontId="3" fillId="5" borderId="68" xfId="6" applyNumberFormat="1" applyFont="1" applyFill="1" applyBorder="1" applyAlignment="1">
      <alignment horizontal="center" vertical="center"/>
    </xf>
    <xf numFmtId="0" fontId="3" fillId="5" borderId="68" xfId="6" applyFont="1" applyFill="1" applyBorder="1" applyAlignment="1">
      <alignment horizontal="center" vertical="center"/>
    </xf>
    <xf numFmtId="166" fontId="34" fillId="7" borderId="68" xfId="6" applyNumberFormat="1" applyFont="1" applyFill="1" applyBorder="1" applyAlignment="1">
      <alignment horizontal="center" vertical="center"/>
    </xf>
    <xf numFmtId="3" fontId="4" fillId="0" borderId="0" xfId="6" applyNumberFormat="1" applyFont="1" applyAlignment="1">
      <alignment horizontal="center"/>
    </xf>
    <xf numFmtId="166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167" fontId="4" fillId="0" borderId="0" xfId="6" applyNumberFormat="1" applyFont="1"/>
    <xf numFmtId="0" fontId="35" fillId="0" borderId="60" xfId="5" applyFont="1" applyBorder="1" applyAlignment="1">
      <alignment horizontal="center"/>
    </xf>
    <xf numFmtId="0" fontId="36" fillId="0" borderId="65" xfId="5" applyFont="1" applyBorder="1" applyAlignment="1">
      <alignment horizontal="center"/>
    </xf>
    <xf numFmtId="0" fontId="36" fillId="0" borderId="66" xfId="5" applyFont="1" applyBorder="1" applyAlignment="1">
      <alignment horizontal="center"/>
    </xf>
    <xf numFmtId="0" fontId="36" fillId="0" borderId="67" xfId="5" applyFont="1" applyBorder="1" applyAlignment="1">
      <alignment horizontal="center"/>
    </xf>
    <xf numFmtId="0" fontId="29" fillId="0" borderId="70" xfId="5" applyFont="1" applyBorder="1" applyAlignment="1">
      <alignment horizontal="right"/>
    </xf>
    <xf numFmtId="3" fontId="37" fillId="0" borderId="71" xfId="5" applyNumberFormat="1" applyFont="1" applyBorder="1" applyAlignment="1">
      <alignment horizontal="center"/>
    </xf>
    <xf numFmtId="14" fontId="37" fillId="0" borderId="70" xfId="5" applyNumberFormat="1" applyFont="1" applyBorder="1" applyAlignment="1">
      <alignment horizontal="center"/>
    </xf>
    <xf numFmtId="0" fontId="37" fillId="0" borderId="72" xfId="5" applyFont="1" applyBorder="1" applyAlignment="1">
      <alignment horizontal="center"/>
    </xf>
    <xf numFmtId="3" fontId="37" fillId="0" borderId="72" xfId="5" applyNumberFormat="1" applyFont="1" applyBorder="1" applyAlignment="1">
      <alignment horizontal="center"/>
    </xf>
    <xf numFmtId="0" fontId="29" fillId="0" borderId="73" xfId="5" applyFont="1" applyBorder="1" applyAlignment="1">
      <alignment horizontal="right"/>
    </xf>
    <xf numFmtId="3" fontId="37" fillId="0" borderId="74" xfId="5" applyNumberFormat="1" applyFont="1" applyBorder="1" applyAlignment="1">
      <alignment horizontal="center"/>
    </xf>
    <xf numFmtId="14" fontId="37" fillId="0" borderId="73" xfId="5" applyNumberFormat="1" applyFont="1" applyBorder="1" applyAlignment="1">
      <alignment horizontal="center"/>
    </xf>
    <xf numFmtId="0" fontId="37" fillId="0" borderId="75" xfId="5" applyFont="1" applyBorder="1" applyAlignment="1">
      <alignment horizontal="center"/>
    </xf>
    <xf numFmtId="3" fontId="37" fillId="0" borderId="75" xfId="5" applyNumberFormat="1" applyFont="1" applyBorder="1" applyAlignment="1">
      <alignment horizontal="center"/>
    </xf>
    <xf numFmtId="3" fontId="37" fillId="0" borderId="66" xfId="5" applyNumberFormat="1" applyFont="1" applyBorder="1" applyAlignment="1">
      <alignment horizontal="center"/>
    </xf>
    <xf numFmtId="14" fontId="37" fillId="0" borderId="65" xfId="5" applyNumberFormat="1" applyFont="1" applyBorder="1" applyAlignment="1">
      <alignment horizontal="center"/>
    </xf>
    <xf numFmtId="3" fontId="37" fillId="0" borderId="67" xfId="5" applyNumberFormat="1" applyFont="1" applyBorder="1" applyAlignment="1">
      <alignment horizontal="center"/>
    </xf>
    <xf numFmtId="14" fontId="37" fillId="0" borderId="67" xfId="5" applyNumberFormat="1" applyFont="1" applyBorder="1" applyAlignment="1">
      <alignment horizontal="center"/>
    </xf>
    <xf numFmtId="0" fontId="35" fillId="0" borderId="0" xfId="5" applyFont="1" applyAlignment="1">
      <alignment horizontal="right"/>
    </xf>
    <xf numFmtId="3" fontId="35" fillId="0" borderId="16" xfId="5" applyNumberFormat="1" applyFont="1" applyBorder="1" applyAlignment="1">
      <alignment horizontal="center"/>
    </xf>
    <xf numFmtId="14" fontId="35" fillId="0" borderId="0" xfId="5" applyNumberFormat="1" applyFont="1" applyAlignment="1">
      <alignment horizontal="center"/>
    </xf>
    <xf numFmtId="3" fontId="35" fillId="0" borderId="60" xfId="5" applyNumberFormat="1" applyFont="1" applyBorder="1" applyAlignment="1">
      <alignment horizontal="center"/>
    </xf>
    <xf numFmtId="14" fontId="35" fillId="0" borderId="60" xfId="5" applyNumberFormat="1" applyFont="1" applyBorder="1" applyAlignment="1">
      <alignment horizontal="center"/>
    </xf>
    <xf numFmtId="1" fontId="4" fillId="0" borderId="0" xfId="7" applyFont="1"/>
    <xf numFmtId="164" fontId="15" fillId="2" borderId="53" xfId="2" applyFont="1" applyFill="1" applyBorder="1" applyAlignment="1" applyProtection="1">
      <alignment horizontal="left" vertical="center"/>
      <protection locked="0"/>
    </xf>
    <xf numFmtId="164" fontId="15" fillId="2" borderId="54" xfId="2" applyFont="1" applyFill="1" applyBorder="1" applyAlignment="1" applyProtection="1">
      <alignment horizontal="left"/>
      <protection locked="0"/>
    </xf>
    <xf numFmtId="164" fontId="15" fillId="2" borderId="78" xfId="2" applyFont="1" applyFill="1" applyBorder="1" applyAlignment="1" applyProtection="1">
      <alignment horizontal="left" vertical="center"/>
      <protection locked="0"/>
    </xf>
    <xf numFmtId="164" fontId="15" fillId="2" borderId="54" xfId="2" applyFont="1" applyFill="1" applyBorder="1" applyAlignment="1" applyProtection="1">
      <alignment horizontal="left" vertical="center"/>
      <protection locked="0"/>
    </xf>
    <xf numFmtId="164" fontId="15" fillId="2" borderId="57" xfId="2" applyFont="1" applyFill="1" applyBorder="1" applyAlignment="1" applyProtection="1">
      <alignment horizontal="left" vertical="center"/>
      <protection locked="0"/>
    </xf>
    <xf numFmtId="9" fontId="15" fillId="2" borderId="57" xfId="3" applyFont="1" applyFill="1" applyBorder="1" applyAlignment="1" applyProtection="1">
      <alignment horizontal="left" vertical="center"/>
      <protection locked="0"/>
    </xf>
    <xf numFmtId="49" fontId="40" fillId="0" borderId="25" xfId="7" applyNumberFormat="1" applyFont="1" applyBorder="1" applyAlignment="1">
      <alignment horizontal="center"/>
    </xf>
    <xf numFmtId="1" fontId="18" fillId="0" borderId="0" xfId="7" applyFont="1" applyAlignment="1">
      <alignment horizontal="left" indent="1"/>
    </xf>
    <xf numFmtId="3" fontId="18" fillId="0" borderId="16" xfId="7" applyNumberFormat="1" applyFont="1" applyBorder="1"/>
    <xf numFmtId="3" fontId="18" fillId="0" borderId="79" xfId="7" applyNumberFormat="1" applyFont="1" applyBorder="1"/>
    <xf numFmtId="9" fontId="18" fillId="0" borderId="79" xfId="3" applyFont="1" applyFill="1" applyBorder="1" applyAlignment="1" applyProtection="1"/>
    <xf numFmtId="9" fontId="4" fillId="0" borderId="0" xfId="7" applyNumberFormat="1" applyFont="1"/>
    <xf numFmtId="49" fontId="40" fillId="0" borderId="12" xfId="7" applyNumberFormat="1" applyFont="1" applyBorder="1" applyAlignment="1">
      <alignment horizontal="center"/>
    </xf>
    <xf numFmtId="1" fontId="18" fillId="0" borderId="43" xfId="7" applyFont="1" applyBorder="1" applyAlignment="1">
      <alignment horizontal="left" indent="1"/>
    </xf>
    <xf numFmtId="3" fontId="18" fillId="0" borderId="13" xfId="7" applyNumberFormat="1" applyFont="1" applyBorder="1"/>
    <xf numFmtId="49" fontId="40" fillId="0" borderId="58" xfId="7" applyNumberFormat="1" applyFont="1" applyBorder="1" applyAlignment="1">
      <alignment horizontal="center"/>
    </xf>
    <xf numFmtId="1" fontId="18" fillId="0" borderId="80" xfId="7" applyFont="1" applyBorder="1" applyAlignment="1">
      <alignment horizontal="left" indent="1"/>
    </xf>
    <xf numFmtId="49" fontId="40" fillId="0" borderId="81" xfId="7" applyNumberFormat="1" applyFont="1" applyBorder="1" applyAlignment="1">
      <alignment horizontal="center"/>
    </xf>
    <xf numFmtId="1" fontId="15" fillId="0" borderId="82" xfId="7" applyFont="1" applyBorder="1" applyAlignment="1">
      <alignment horizontal="left"/>
    </xf>
    <xf numFmtId="3" fontId="15" fillId="0" borderId="83" xfId="7" applyNumberFormat="1" applyFont="1" applyBorder="1"/>
    <xf numFmtId="3" fontId="15" fillId="0" borderId="80" xfId="7" applyNumberFormat="1" applyFont="1" applyBorder="1"/>
    <xf numFmtId="3" fontId="15" fillId="0" borderId="84" xfId="7" applyNumberFormat="1" applyFont="1" applyBorder="1"/>
    <xf numFmtId="3" fontId="15" fillId="0" borderId="5" xfId="7" applyNumberFormat="1" applyFont="1" applyBorder="1"/>
    <xf numFmtId="3" fontId="15" fillId="0" borderId="85" xfId="7" applyNumberFormat="1" applyFont="1" applyBorder="1"/>
    <xf numFmtId="3" fontId="15" fillId="0" borderId="86" xfId="7" applyNumberFormat="1" applyFont="1" applyBorder="1"/>
    <xf numFmtId="9" fontId="15" fillId="0" borderId="86" xfId="3" applyFont="1" applyFill="1" applyBorder="1" applyAlignment="1" applyProtection="1"/>
    <xf numFmtId="49" fontId="40" fillId="0" borderId="87" xfId="7" applyNumberFormat="1" applyFont="1" applyBorder="1" applyAlignment="1">
      <alignment horizontal="center"/>
    </xf>
    <xf numFmtId="1" fontId="25" fillId="0" borderId="88" xfId="7" applyFont="1" applyBorder="1" applyAlignment="1">
      <alignment horizontal="left"/>
    </xf>
    <xf numFmtId="3" fontId="20" fillId="0" borderId="89" xfId="7" applyNumberFormat="1" applyFont="1" applyBorder="1"/>
    <xf numFmtId="3" fontId="25" fillId="0" borderId="90" xfId="7" applyNumberFormat="1" applyFont="1" applyBorder="1"/>
    <xf numFmtId="9" fontId="25" fillId="0" borderId="90" xfId="3" applyFont="1" applyFill="1" applyBorder="1" applyAlignment="1" applyProtection="1"/>
    <xf numFmtId="49" fontId="40" fillId="0" borderId="15" xfId="7" applyNumberFormat="1" applyFont="1" applyBorder="1" applyAlignment="1">
      <alignment horizontal="center"/>
    </xf>
    <xf numFmtId="1" fontId="24" fillId="0" borderId="0" xfId="7" applyFont="1" applyAlignment="1">
      <alignment horizontal="left"/>
    </xf>
    <xf numFmtId="3" fontId="13" fillId="0" borderId="0" xfId="7" applyNumberFormat="1" applyFont="1"/>
    <xf numFmtId="3" fontId="24" fillId="0" borderId="0" xfId="7" applyNumberFormat="1" applyFont="1"/>
    <xf numFmtId="3" fontId="24" fillId="0" borderId="91" xfId="7" applyNumberFormat="1" applyFont="1" applyBorder="1"/>
    <xf numFmtId="9" fontId="24" fillId="0" borderId="91" xfId="3" applyFont="1" applyFill="1" applyBorder="1" applyAlignment="1" applyProtection="1"/>
    <xf numFmtId="3" fontId="18" fillId="0" borderId="20" xfId="7" applyNumberFormat="1" applyFont="1" applyBorder="1"/>
    <xf numFmtId="3" fontId="18" fillId="0" borderId="46" xfId="7" applyNumberFormat="1" applyFont="1" applyBorder="1"/>
    <xf numFmtId="9" fontId="18" fillId="0" borderId="46" xfId="3" applyFont="1" applyFill="1" applyBorder="1" applyAlignment="1" applyProtection="1"/>
    <xf numFmtId="3" fontId="18" fillId="0" borderId="92" xfId="7" applyNumberFormat="1" applyFont="1" applyBorder="1"/>
    <xf numFmtId="9" fontId="18" fillId="0" borderId="92" xfId="3" applyFont="1" applyFill="1" applyBorder="1" applyAlignment="1" applyProtection="1"/>
    <xf numFmtId="49" fontId="40" fillId="3" borderId="58" xfId="7" applyNumberFormat="1" applyFont="1" applyFill="1" applyBorder="1" applyAlignment="1">
      <alignment horizontal="center"/>
    </xf>
    <xf numFmtId="3" fontId="15" fillId="3" borderId="82" xfId="7" applyNumberFormat="1" applyFont="1" applyFill="1" applyBorder="1"/>
    <xf numFmtId="3" fontId="15" fillId="3" borderId="84" xfId="7" applyNumberFormat="1" applyFont="1" applyFill="1" applyBorder="1"/>
    <xf numFmtId="49" fontId="40" fillId="0" borderId="93" xfId="7" applyNumberFormat="1" applyFont="1" applyBorder="1" applyAlignment="1">
      <alignment horizontal="center"/>
    </xf>
    <xf numFmtId="1" fontId="18" fillId="0" borderId="94" xfId="7" applyFont="1" applyBorder="1" applyAlignment="1">
      <alignment horizontal="left"/>
    </xf>
    <xf numFmtId="168" fontId="18" fillId="0" borderId="94" xfId="7" applyNumberFormat="1" applyFont="1" applyBorder="1"/>
    <xf numFmtId="1" fontId="18" fillId="0" borderId="95" xfId="7" applyFont="1" applyBorder="1"/>
    <xf numFmtId="9" fontId="18" fillId="0" borderId="95" xfId="3" applyFont="1" applyFill="1" applyBorder="1" applyAlignment="1" applyProtection="1"/>
    <xf numFmtId="164" fontId="15" fillId="2" borderId="96" xfId="2" applyFont="1" applyFill="1" applyBorder="1" applyAlignment="1" applyProtection="1">
      <alignment horizontal="left" vertical="center"/>
      <protection locked="0"/>
    </xf>
    <xf numFmtId="164" fontId="15" fillId="2" borderId="65" xfId="2" applyFont="1" applyFill="1" applyBorder="1" applyAlignment="1" applyProtection="1">
      <alignment horizontal="left"/>
      <protection locked="0"/>
    </xf>
    <xf numFmtId="165" fontId="15" fillId="2" borderId="66" xfId="2" applyNumberFormat="1" applyFont="1" applyFill="1" applyBorder="1" applyAlignment="1" applyProtection="1">
      <alignment horizontal="right"/>
      <protection locked="0"/>
    </xf>
    <xf numFmtId="165" fontId="15" fillId="2" borderId="22" xfId="2" applyNumberFormat="1" applyFont="1" applyFill="1" applyBorder="1" applyAlignment="1" applyProtection="1">
      <alignment horizontal="right"/>
      <protection locked="0"/>
    </xf>
    <xf numFmtId="165" fontId="15" fillId="2" borderId="45" xfId="2" applyNumberFormat="1" applyFont="1" applyFill="1" applyBorder="1" applyAlignment="1" applyProtection="1">
      <alignment horizontal="right"/>
      <protection locked="0"/>
    </xf>
    <xf numFmtId="165" fontId="15" fillId="2" borderId="65" xfId="2" applyNumberFormat="1" applyFont="1" applyFill="1" applyBorder="1" applyAlignment="1" applyProtection="1">
      <alignment horizontal="right"/>
      <protection locked="0"/>
    </xf>
    <xf numFmtId="165" fontId="15" fillId="2" borderId="23" xfId="2" applyNumberFormat="1" applyFont="1" applyFill="1" applyBorder="1" applyAlignment="1" applyProtection="1">
      <alignment horizontal="right"/>
      <protection locked="0"/>
    </xf>
    <xf numFmtId="9" fontId="15" fillId="2" borderId="23" xfId="3" applyFont="1" applyFill="1" applyBorder="1" applyAlignment="1" applyProtection="1">
      <alignment horizontal="right"/>
      <protection locked="0"/>
    </xf>
    <xf numFmtId="1" fontId="40" fillId="0" borderId="64" xfId="7" applyFont="1" applyBorder="1" applyAlignment="1">
      <alignment horizontal="center"/>
    </xf>
    <xf numFmtId="1" fontId="15" fillId="0" borderId="64" xfId="7" applyFont="1" applyBorder="1"/>
    <xf numFmtId="168" fontId="15" fillId="0" borderId="64" xfId="7" applyNumberFormat="1" applyFont="1" applyBorder="1"/>
    <xf numFmtId="9" fontId="15" fillId="0" borderId="64" xfId="3" applyFont="1" applyFill="1" applyBorder="1" applyAlignment="1" applyProtection="1"/>
    <xf numFmtId="1" fontId="4" fillId="0" borderId="36" xfId="7" applyFont="1" applyBorder="1"/>
    <xf numFmtId="1" fontId="18" fillId="0" borderId="97" xfId="7" applyFont="1" applyBorder="1" applyAlignment="1">
      <alignment horizontal="left" indent="1"/>
    </xf>
    <xf numFmtId="169" fontId="15" fillId="0" borderId="82" xfId="7" applyNumberFormat="1" applyFont="1" applyBorder="1" applyAlignment="1">
      <alignment horizontal="left"/>
    </xf>
    <xf numFmtId="1" fontId="15" fillId="0" borderId="88" xfId="7" applyFont="1" applyBorder="1" applyAlignment="1">
      <alignment horizontal="left"/>
    </xf>
    <xf numFmtId="168" fontId="18" fillId="0" borderId="88" xfId="7" applyNumberFormat="1" applyFont="1" applyBorder="1"/>
    <xf numFmtId="1" fontId="18" fillId="0" borderId="91" xfId="7" applyFont="1" applyBorder="1"/>
    <xf numFmtId="9" fontId="18" fillId="0" borderId="91" xfId="3" applyFont="1" applyFill="1" applyBorder="1" applyAlignment="1" applyProtection="1"/>
    <xf numFmtId="164" fontId="15" fillId="2" borderId="87" xfId="2" applyFont="1" applyFill="1" applyBorder="1" applyAlignment="1" applyProtection="1">
      <alignment horizontal="left" vertical="center"/>
      <protection locked="0"/>
    </xf>
    <xf numFmtId="164" fontId="15" fillId="2" borderId="88" xfId="2" applyFont="1" applyFill="1" applyBorder="1" applyAlignment="1" applyProtection="1">
      <alignment horizontal="left"/>
      <protection locked="0"/>
    </xf>
    <xf numFmtId="164" fontId="15" fillId="2" borderId="89" xfId="2" applyFont="1" applyFill="1" applyBorder="1" applyAlignment="1" applyProtection="1">
      <alignment horizontal="left" vertical="center"/>
      <protection locked="0"/>
    </xf>
    <xf numFmtId="164" fontId="15" fillId="2" borderId="88" xfId="2" applyFont="1" applyFill="1" applyBorder="1" applyAlignment="1" applyProtection="1">
      <alignment horizontal="left" vertical="center"/>
      <protection locked="0"/>
    </xf>
    <xf numFmtId="9" fontId="15" fillId="2" borderId="88" xfId="3" applyFont="1" applyFill="1" applyBorder="1" applyAlignment="1" applyProtection="1">
      <alignment horizontal="left" vertical="center"/>
      <protection locked="0"/>
    </xf>
    <xf numFmtId="3" fontId="18" fillId="0" borderId="98" xfId="7" applyNumberFormat="1" applyFont="1" applyBorder="1"/>
    <xf numFmtId="3" fontId="18" fillId="0" borderId="99" xfId="7" applyNumberFormat="1" applyFont="1" applyBorder="1"/>
    <xf numFmtId="3" fontId="18" fillId="0" borderId="34" xfId="7" applyNumberFormat="1" applyFont="1" applyBorder="1"/>
    <xf numFmtId="3" fontId="18" fillId="0" borderId="44" xfId="7" applyNumberFormat="1" applyFont="1" applyBorder="1"/>
    <xf numFmtId="49" fontId="40" fillId="0" borderId="96" xfId="7" applyNumberFormat="1" applyFont="1" applyBorder="1" applyAlignment="1">
      <alignment horizontal="center"/>
    </xf>
    <xf numFmtId="1" fontId="15" fillId="0" borderId="65" xfId="7" applyFont="1" applyBorder="1" applyAlignment="1">
      <alignment horizontal="left"/>
    </xf>
    <xf numFmtId="3" fontId="15" fillId="0" borderId="100" xfId="7" applyNumberFormat="1" applyFont="1" applyBorder="1"/>
    <xf numFmtId="9" fontId="15" fillId="0" borderId="100" xfId="3" applyFont="1" applyFill="1" applyBorder="1" applyAlignment="1" applyProtection="1"/>
    <xf numFmtId="1" fontId="25" fillId="0" borderId="101" xfId="7" applyFont="1" applyBorder="1" applyAlignment="1">
      <alignment horizontal="left"/>
    </xf>
    <xf numFmtId="3" fontId="25" fillId="0" borderId="69" xfId="7" applyNumberFormat="1" applyFont="1" applyBorder="1"/>
    <xf numFmtId="1" fontId="24" fillId="0" borderId="94" xfId="7" applyFont="1" applyBorder="1" applyAlignment="1">
      <alignment horizontal="left" indent="1"/>
    </xf>
    <xf numFmtId="3" fontId="24" fillId="0" borderId="94" xfId="7" applyNumberFormat="1" applyFont="1" applyBorder="1"/>
    <xf numFmtId="3" fontId="24" fillId="0" borderId="95" xfId="7" applyNumberFormat="1" applyFont="1" applyBorder="1"/>
    <xf numFmtId="9" fontId="24" fillId="0" borderId="95" xfId="3" applyFont="1" applyFill="1" applyBorder="1" applyAlignment="1" applyProtection="1"/>
    <xf numFmtId="1" fontId="25" fillId="0" borderId="97" xfId="7" applyFont="1" applyBorder="1" applyAlignment="1">
      <alignment horizontal="left"/>
    </xf>
    <xf numFmtId="3" fontId="25" fillId="0" borderId="20" xfId="7" applyNumberFormat="1" applyFont="1" applyBorder="1"/>
    <xf numFmtId="3" fontId="25" fillId="0" borderId="46" xfId="7" applyNumberFormat="1" applyFont="1" applyBorder="1"/>
    <xf numFmtId="9" fontId="25" fillId="0" borderId="46" xfId="3" applyFont="1" applyFill="1" applyBorder="1" applyAlignment="1" applyProtection="1"/>
    <xf numFmtId="49" fontId="40" fillId="0" borderId="59" xfId="7" applyNumberFormat="1" applyFont="1" applyBorder="1" applyAlignment="1">
      <alignment horizontal="center"/>
    </xf>
    <xf numFmtId="1" fontId="18" fillId="0" borderId="102" xfId="7" applyFont="1" applyBorder="1" applyAlignment="1">
      <alignment horizontal="left"/>
    </xf>
    <xf numFmtId="10" fontId="18" fillId="0" borderId="103" xfId="8" applyNumberFormat="1" applyFont="1" applyFill="1" applyBorder="1" applyAlignment="1" applyProtection="1"/>
    <xf numFmtId="10" fontId="18" fillId="0" borderId="23" xfId="8" applyNumberFormat="1" applyFont="1" applyFill="1" applyBorder="1" applyAlignment="1" applyProtection="1"/>
    <xf numFmtId="9" fontId="18" fillId="0" borderId="23" xfId="3" applyFont="1" applyFill="1" applyBorder="1" applyAlignment="1" applyProtection="1"/>
    <xf numFmtId="167" fontId="43" fillId="0" borderId="0" xfId="6" applyNumberFormat="1" applyFont="1"/>
    <xf numFmtId="0" fontId="44" fillId="0" borderId="0" xfId="6" applyFont="1"/>
    <xf numFmtId="167" fontId="45" fillId="0" borderId="0" xfId="6" applyNumberFormat="1" applyFont="1" applyAlignment="1">
      <alignment horizontal="center" vertical="center"/>
    </xf>
    <xf numFmtId="0" fontId="20" fillId="0" borderId="0" xfId="6" applyFont="1"/>
    <xf numFmtId="0" fontId="44" fillId="0" borderId="0" xfId="6" applyFont="1" applyAlignment="1">
      <alignment horizontal="right"/>
    </xf>
    <xf numFmtId="0" fontId="44" fillId="4" borderId="104" xfId="6" applyFont="1" applyFill="1" applyBorder="1"/>
    <xf numFmtId="0" fontId="44" fillId="4" borderId="48" xfId="6" applyFont="1" applyFill="1" applyBorder="1"/>
    <xf numFmtId="0" fontId="20" fillId="4" borderId="49" xfId="6" applyFont="1" applyFill="1" applyBorder="1" applyAlignment="1">
      <alignment horizontal="center"/>
    </xf>
    <xf numFmtId="0" fontId="20" fillId="4" borderId="105" xfId="6" applyFont="1" applyFill="1" applyBorder="1" applyAlignment="1">
      <alignment horizontal="center" vertical="center"/>
    </xf>
    <xf numFmtId="0" fontId="20" fillId="0" borderId="15" xfId="6" applyFont="1" applyBorder="1"/>
    <xf numFmtId="170" fontId="13" fillId="0" borderId="60" xfId="6" applyNumberFormat="1" applyFont="1" applyBorder="1"/>
    <xf numFmtId="3" fontId="4" fillId="0" borderId="0" xfId="6" applyNumberFormat="1" applyFont="1"/>
    <xf numFmtId="3" fontId="4" fillId="0" borderId="17" xfId="6" applyNumberFormat="1" applyFont="1" applyBorder="1"/>
    <xf numFmtId="170" fontId="4" fillId="0" borderId="60" xfId="6" applyNumberFormat="1" applyFont="1" applyBorder="1"/>
    <xf numFmtId="0" fontId="20" fillId="0" borderId="29" xfId="6" applyFont="1" applyBorder="1"/>
    <xf numFmtId="170" fontId="4" fillId="0" borderId="51" xfId="6" applyNumberFormat="1" applyFont="1" applyBorder="1"/>
    <xf numFmtId="3" fontId="4" fillId="0" borderId="37" xfId="6" applyNumberFormat="1" applyFont="1" applyBorder="1"/>
    <xf numFmtId="3" fontId="4" fillId="0" borderId="106" xfId="6" applyNumberFormat="1" applyFont="1" applyBorder="1"/>
    <xf numFmtId="3" fontId="4" fillId="0" borderId="68" xfId="6" applyNumberFormat="1" applyFont="1" applyBorder="1"/>
    <xf numFmtId="164" fontId="7" fillId="0" borderId="6" xfId="2" applyFont="1" applyBorder="1" applyAlignment="1">
      <alignment horizontal="center"/>
    </xf>
    <xf numFmtId="164" fontId="7" fillId="0" borderId="9" xfId="2" applyFont="1" applyBorder="1" applyAlignment="1">
      <alignment horizontal="center"/>
    </xf>
    <xf numFmtId="164" fontId="3" fillId="0" borderId="0" xfId="2" applyFont="1" applyAlignment="1">
      <alignment horizontal="center"/>
    </xf>
    <xf numFmtId="164" fontId="5" fillId="0" borderId="1" xfId="2" applyFont="1" applyBorder="1" applyAlignment="1">
      <alignment horizontal="center" vertical="center"/>
    </xf>
    <xf numFmtId="164" fontId="5" fillId="0" borderId="4" xfId="2" applyFont="1" applyBorder="1" applyAlignment="1">
      <alignment horizontal="center" vertical="center"/>
    </xf>
    <xf numFmtId="164" fontId="5" fillId="0" borderId="7" xfId="2" applyFont="1" applyBorder="1" applyAlignment="1">
      <alignment horizontal="center" vertical="center"/>
    </xf>
    <xf numFmtId="164" fontId="7" fillId="0" borderId="5" xfId="2" applyFont="1" applyBorder="1" applyAlignment="1">
      <alignment horizontal="center"/>
    </xf>
    <xf numFmtId="164" fontId="7" fillId="0" borderId="8" xfId="2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5" fillId="0" borderId="1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7" xfId="1" applyFont="1" applyBorder="1" applyAlignment="1">
      <alignment horizontal="left"/>
    </xf>
    <xf numFmtId="164" fontId="21" fillId="0" borderId="0" xfId="4" applyFont="1" applyAlignment="1">
      <alignment horizontal="center"/>
    </xf>
    <xf numFmtId="164" fontId="20" fillId="0" borderId="10" xfId="4" applyFont="1" applyBorder="1" applyAlignment="1">
      <alignment horizontal="center" vertical="center" wrapText="1"/>
    </xf>
    <xf numFmtId="164" fontId="20" fillId="0" borderId="38" xfId="4" applyFont="1" applyBorder="1" applyAlignment="1">
      <alignment horizontal="center" vertical="center" wrapText="1"/>
    </xf>
    <xf numFmtId="164" fontId="20" fillId="0" borderId="29" xfId="4" applyFont="1" applyBorder="1" applyAlignment="1">
      <alignment horizontal="center" vertical="center" wrapText="1"/>
    </xf>
    <xf numFmtId="164" fontId="20" fillId="0" borderId="51" xfId="4" applyFont="1" applyBorder="1" applyAlignment="1">
      <alignment horizontal="center" vertical="center" wrapText="1"/>
    </xf>
    <xf numFmtId="164" fontId="25" fillId="0" borderId="64" xfId="4" applyFont="1" applyBorder="1" applyAlignment="1">
      <alignment vertical="center"/>
    </xf>
    <xf numFmtId="164" fontId="20" fillId="0" borderId="10" xfId="4" applyFont="1" applyBorder="1" applyAlignment="1">
      <alignment horizontal="center" vertical="center"/>
    </xf>
    <xf numFmtId="164" fontId="20" fillId="0" borderId="38" xfId="4" applyFont="1" applyBorder="1" applyAlignment="1">
      <alignment horizontal="center" vertical="center"/>
    </xf>
    <xf numFmtId="164" fontId="20" fillId="0" borderId="29" xfId="4" applyFont="1" applyBorder="1" applyAlignment="1">
      <alignment horizontal="center" vertical="center"/>
    </xf>
    <xf numFmtId="164" fontId="20" fillId="0" borderId="51" xfId="4" applyFont="1" applyBorder="1" applyAlignment="1">
      <alignment horizontal="center" vertical="center"/>
    </xf>
    <xf numFmtId="0" fontId="28" fillId="0" borderId="0" xfId="5" applyFont="1" applyAlignment="1">
      <alignment horizontal="center" vertical="center"/>
    </xf>
    <xf numFmtId="0" fontId="30" fillId="0" borderId="16" xfId="5" applyFont="1" applyBorder="1" applyAlignment="1">
      <alignment horizontal="center" vertical="top"/>
    </xf>
    <xf numFmtId="0" fontId="30" fillId="0" borderId="0" xfId="5" applyFont="1" applyAlignment="1">
      <alignment horizontal="center" vertical="top"/>
    </xf>
    <xf numFmtId="0" fontId="30" fillId="0" borderId="60" xfId="5" applyFont="1" applyBorder="1" applyAlignment="1">
      <alignment horizontal="center" vertical="top"/>
    </xf>
    <xf numFmtId="0" fontId="32" fillId="0" borderId="65" xfId="6" applyFont="1" applyBorder="1" applyAlignment="1">
      <alignment horizontal="center" vertical="center"/>
    </xf>
    <xf numFmtId="0" fontId="33" fillId="7" borderId="68" xfId="6" applyFont="1" applyFill="1" applyBorder="1" applyAlignment="1">
      <alignment horizontal="center" vertical="center" wrapText="1"/>
    </xf>
    <xf numFmtId="0" fontId="33" fillId="5" borderId="68" xfId="6" applyFont="1" applyFill="1" applyBorder="1" applyAlignment="1">
      <alignment horizontal="center" vertical="center" wrapText="1"/>
    </xf>
    <xf numFmtId="0" fontId="35" fillId="0" borderId="16" xfId="5" applyFont="1" applyBorder="1" applyAlignment="1">
      <alignment horizontal="center"/>
    </xf>
    <xf numFmtId="0" fontId="35" fillId="0" borderId="0" xfId="5" applyFont="1" applyAlignment="1">
      <alignment horizontal="center"/>
    </xf>
    <xf numFmtId="0" fontId="35" fillId="0" borderId="60" xfId="5" applyFont="1" applyBorder="1" applyAlignment="1">
      <alignment horizontal="center"/>
    </xf>
    <xf numFmtId="1" fontId="39" fillId="0" borderId="6" xfId="7" applyFont="1" applyBorder="1" applyAlignment="1">
      <alignment horizontal="center" vertical="center"/>
    </xf>
    <xf numFmtId="1" fontId="39" fillId="0" borderId="9" xfId="7" applyFont="1" applyBorder="1" applyAlignment="1">
      <alignment horizontal="center" vertical="center"/>
    </xf>
    <xf numFmtId="1" fontId="3" fillId="0" borderId="0" xfId="7" applyFont="1" applyAlignment="1">
      <alignment horizontal="center"/>
    </xf>
    <xf numFmtId="1" fontId="15" fillId="0" borderId="10" xfId="7" applyFont="1" applyBorder="1" applyAlignment="1">
      <alignment horizontal="center" vertical="center"/>
    </xf>
    <xf numFmtId="1" fontId="15" fillId="0" borderId="38" xfId="7" applyFont="1" applyBorder="1" applyAlignment="1">
      <alignment horizontal="center" vertical="center"/>
    </xf>
    <xf numFmtId="1" fontId="15" fillId="0" borderId="15" xfId="7" applyFont="1" applyBorder="1" applyAlignment="1">
      <alignment horizontal="center" vertical="center"/>
    </xf>
    <xf numFmtId="1" fontId="15" fillId="0" borderId="60" xfId="7" applyFont="1" applyBorder="1" applyAlignment="1">
      <alignment horizontal="center" vertical="center"/>
    </xf>
    <xf numFmtId="1" fontId="15" fillId="0" borderId="29" xfId="7" applyFont="1" applyBorder="1" applyAlignment="1">
      <alignment horizontal="center" vertical="center"/>
    </xf>
    <xf numFmtId="1" fontId="15" fillId="0" borderId="51" xfId="7" applyFont="1" applyBorder="1" applyAlignment="1">
      <alignment horizontal="center" vertical="center"/>
    </xf>
    <xf numFmtId="1" fontId="39" fillId="0" borderId="5" xfId="7" applyFont="1" applyBorder="1" applyAlignment="1">
      <alignment horizontal="center" vertical="center"/>
    </xf>
    <xf numFmtId="1" fontId="39" fillId="0" borderId="8" xfId="7" applyFont="1" applyBorder="1" applyAlignment="1">
      <alignment horizontal="center" vertical="center"/>
    </xf>
    <xf numFmtId="1" fontId="39" fillId="0" borderId="76" xfId="7" applyFont="1" applyBorder="1" applyAlignment="1">
      <alignment horizontal="center" vertical="center"/>
    </xf>
    <xf numFmtId="1" fontId="39" fillId="0" borderId="77" xfId="7" applyFont="1" applyBorder="1" applyAlignment="1">
      <alignment horizontal="center" vertical="center"/>
    </xf>
  </cellXfs>
  <cellStyles count="9">
    <cellStyle name="Normal" xfId="0" builtinId="0"/>
    <cellStyle name="Normal 2 2" xfId="1" xr:uid="{FED27B99-B9A0-4AC0-AB11-8EE5AD9BBC7C}"/>
    <cellStyle name="Normal 2 3 2" xfId="6" xr:uid="{1935F4D5-988E-49F6-BCFA-FD0703AA50EB}"/>
    <cellStyle name="Normal 3" xfId="4" xr:uid="{441A8C62-C51D-4DD1-ADC8-6389F5ECA67E}"/>
    <cellStyle name="Normal 4" xfId="2" xr:uid="{7C889814-D41D-40FA-8CF9-60B3A9B4522B}"/>
    <cellStyle name="Normal 5 2" xfId="5" xr:uid="{7925D569-B8B4-489D-9A92-5E0999D7C072}"/>
    <cellStyle name="Normal_Proizvodnja" xfId="7" xr:uid="{60B0BED9-32D5-470B-B851-64A5D3A9DFA1}"/>
    <cellStyle name="Percent 2" xfId="8" xr:uid="{190577E0-A3C8-438A-AA19-3E61130873BD}"/>
    <cellStyle name="Percent 3" xfId="3" xr:uid="{0D9AC777-EC89-45E3-B83E-EB4A97B33B2A}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21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2" Type="http://schemas.openxmlformats.org/officeDocument/2006/relationships/image" Target="../media/image10.png"/><Relationship Id="rId1" Type="http://schemas.openxmlformats.org/officeDocument/2006/relationships/image" Target="../media/image9.emf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5" Type="http://schemas.openxmlformats.org/officeDocument/2006/relationships/image" Target="../media/image1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emf"/><Relationship Id="rId1" Type="http://schemas.openxmlformats.org/officeDocument/2006/relationships/image" Target="../media/image22.emf"/><Relationship Id="rId4" Type="http://schemas.openxmlformats.org/officeDocument/2006/relationships/image" Target="../media/image25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emf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5" Type="http://schemas.openxmlformats.org/officeDocument/2006/relationships/image" Target="../media/image30.emf"/><Relationship Id="rId4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80493</xdr:colOff>
      <xdr:row>35</xdr:row>
      <xdr:rowOff>93909</xdr:rowOff>
    </xdr:from>
    <xdr:to>
      <xdr:col>21</xdr:col>
      <xdr:colOff>38100</xdr:colOff>
      <xdr:row>55</xdr:row>
      <xdr:rowOff>47223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05CBBAB-7DFA-FEEE-2E92-0CC7861C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7007" y="10021374"/>
          <a:ext cx="5471375" cy="3173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201232</xdr:colOff>
      <xdr:row>35</xdr:row>
      <xdr:rowOff>40247</xdr:rowOff>
    </xdr:from>
    <xdr:to>
      <xdr:col>13</xdr:col>
      <xdr:colOff>220282</xdr:colOff>
      <xdr:row>55</xdr:row>
      <xdr:rowOff>116447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3EE50A-88C7-DE57-26B1-04EA33D2F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4824" y="9967712"/>
          <a:ext cx="10348979" cy="3295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365125</xdr:colOff>
      <xdr:row>26</xdr:row>
      <xdr:rowOff>95250</xdr:rowOff>
    </xdr:from>
    <xdr:to>
      <xdr:col>10</xdr:col>
      <xdr:colOff>685800</xdr:colOff>
      <xdr:row>50</xdr:row>
      <xdr:rowOff>114300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31502AC-4EF9-6514-E68A-D5F76F31F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8540750"/>
          <a:ext cx="9163050" cy="382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666750</xdr:colOff>
      <xdr:row>27</xdr:row>
      <xdr:rowOff>79374</xdr:rowOff>
    </xdr:from>
    <xdr:to>
      <xdr:col>20</xdr:col>
      <xdr:colOff>14457</xdr:colOff>
      <xdr:row>50</xdr:row>
      <xdr:rowOff>31749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7CD07CD-DC7C-8986-5BAF-7C21BE196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8683624"/>
          <a:ext cx="7062957" cy="360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7</xdr:col>
      <xdr:colOff>156390</xdr:colOff>
      <xdr:row>77</xdr:row>
      <xdr:rowOff>95250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7C2BAD4-10E7-EB2C-D8E8-B2E0BAC03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0" y="12731750"/>
          <a:ext cx="6141265" cy="390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14</xdr:col>
      <xdr:colOff>428625</xdr:colOff>
      <xdr:row>77</xdr:row>
      <xdr:rowOff>19050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E91FA07-209D-C2E2-0873-5E88522C9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2753975"/>
          <a:ext cx="6143625" cy="390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1815704</xdr:colOff>
      <xdr:row>24</xdr:row>
      <xdr:rowOff>44649</xdr:rowOff>
    </xdr:from>
    <xdr:to>
      <xdr:col>12</xdr:col>
      <xdr:colOff>502444</xdr:colOff>
      <xdr:row>38</xdr:row>
      <xdr:rowOff>54174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703C68-4CA7-762A-C77F-2553BDC15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0782" y="6756797"/>
          <a:ext cx="9000529" cy="2718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19</xdr:row>
      <xdr:rowOff>190500</xdr:rowOff>
    </xdr:from>
    <xdr:to>
      <xdr:col>10</xdr:col>
      <xdr:colOff>777875</xdr:colOff>
      <xdr:row>43</xdr:row>
      <xdr:rowOff>190500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88AED70-C570-4FDB-2CAE-0F4F96C56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" y="5765800"/>
          <a:ext cx="6264275" cy="487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288637</xdr:colOff>
      <xdr:row>18</xdr:row>
      <xdr:rowOff>115454</xdr:rowOff>
    </xdr:from>
    <xdr:to>
      <xdr:col>24</xdr:col>
      <xdr:colOff>598632</xdr:colOff>
      <xdr:row>33</xdr:row>
      <xdr:rowOff>99579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506045C-0B9C-2096-845C-89FF1BB02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4773" y="3420340"/>
          <a:ext cx="6977495" cy="236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245341</xdr:colOff>
      <xdr:row>19</xdr:row>
      <xdr:rowOff>115454</xdr:rowOff>
    </xdr:from>
    <xdr:to>
      <xdr:col>10</xdr:col>
      <xdr:colOff>348566</xdr:colOff>
      <xdr:row>32</xdr:row>
      <xdr:rowOff>13609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01E67F4-CA07-F3A1-15BB-D696C16A5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41" y="3579090"/>
          <a:ext cx="7780952" cy="1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245341</xdr:colOff>
      <xdr:row>33</xdr:row>
      <xdr:rowOff>72159</xdr:rowOff>
    </xdr:from>
    <xdr:to>
      <xdr:col>10</xdr:col>
      <xdr:colOff>348566</xdr:colOff>
      <xdr:row>47</xdr:row>
      <xdr:rowOff>21088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3FFE1AE-D8F5-1A33-F9F7-9EF3BE807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41" y="5758295"/>
          <a:ext cx="7780952" cy="21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245341</xdr:colOff>
      <xdr:row>48</xdr:row>
      <xdr:rowOff>28863</xdr:rowOff>
    </xdr:from>
    <xdr:to>
      <xdr:col>10</xdr:col>
      <xdr:colOff>348566</xdr:colOff>
      <xdr:row>61</xdr:row>
      <xdr:rowOff>127018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288BE97-84E0-CE78-64F8-24F5A3FA9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5341" y="8096249"/>
          <a:ext cx="7780952" cy="21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389659</xdr:colOff>
      <xdr:row>63</xdr:row>
      <xdr:rowOff>72159</xdr:rowOff>
    </xdr:from>
    <xdr:to>
      <xdr:col>10</xdr:col>
      <xdr:colOff>492884</xdr:colOff>
      <xdr:row>77</xdr:row>
      <xdr:rowOff>11564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B7D7A23-7362-CD18-66F4-878230694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9659" y="10520795"/>
          <a:ext cx="7780952" cy="21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389659</xdr:colOff>
      <xdr:row>78</xdr:row>
      <xdr:rowOff>72159</xdr:rowOff>
    </xdr:from>
    <xdr:to>
      <xdr:col>10</xdr:col>
      <xdr:colOff>492884</xdr:colOff>
      <xdr:row>92</xdr:row>
      <xdr:rowOff>21088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A80ABF9-3946-EA12-6F35-C958CD246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9659" y="12902045"/>
          <a:ext cx="7780952" cy="21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389659</xdr:colOff>
      <xdr:row>93</xdr:row>
      <xdr:rowOff>72159</xdr:rowOff>
    </xdr:from>
    <xdr:to>
      <xdr:col>10</xdr:col>
      <xdr:colOff>492884</xdr:colOff>
      <xdr:row>107</xdr:row>
      <xdr:rowOff>21088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322FDDD-F9AF-E2B0-BA93-368B8451E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9659" y="15283295"/>
          <a:ext cx="7780952" cy="21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404091</xdr:colOff>
      <xdr:row>108</xdr:row>
      <xdr:rowOff>0</xdr:rowOff>
    </xdr:from>
    <xdr:to>
      <xdr:col>10</xdr:col>
      <xdr:colOff>507316</xdr:colOff>
      <xdr:row>121</xdr:row>
      <xdr:rowOff>107679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FF36D72E-65D6-F8F0-0332-1678CCB61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4091" y="17592386"/>
          <a:ext cx="7780952" cy="21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389659</xdr:colOff>
      <xdr:row>123</xdr:row>
      <xdr:rowOff>72159</xdr:rowOff>
    </xdr:from>
    <xdr:to>
      <xdr:col>10</xdr:col>
      <xdr:colOff>492884</xdr:colOff>
      <xdr:row>137</xdr:row>
      <xdr:rowOff>11564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7B260D2-8899-2AC9-34FC-7533F4AA9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9659" y="20045795"/>
          <a:ext cx="7780952" cy="21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389659</xdr:colOff>
      <xdr:row>138</xdr:row>
      <xdr:rowOff>72159</xdr:rowOff>
    </xdr:from>
    <xdr:to>
      <xdr:col>10</xdr:col>
      <xdr:colOff>492884</xdr:colOff>
      <xdr:row>152</xdr:row>
      <xdr:rowOff>21088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8380415-5789-17F8-C0C5-3D32492D9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9659" y="22427045"/>
          <a:ext cx="7780952" cy="21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389659</xdr:colOff>
      <xdr:row>153</xdr:row>
      <xdr:rowOff>72159</xdr:rowOff>
    </xdr:from>
    <xdr:to>
      <xdr:col>10</xdr:col>
      <xdr:colOff>492884</xdr:colOff>
      <xdr:row>167</xdr:row>
      <xdr:rowOff>11564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CEC5913-FDFA-827C-6CF0-9EB4EFEB7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9659" y="24808295"/>
          <a:ext cx="7780952" cy="21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389659</xdr:colOff>
      <xdr:row>168</xdr:row>
      <xdr:rowOff>72159</xdr:rowOff>
    </xdr:from>
    <xdr:to>
      <xdr:col>10</xdr:col>
      <xdr:colOff>492884</xdr:colOff>
      <xdr:row>182</xdr:row>
      <xdr:rowOff>21088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D514B2AC-FAF7-5943-1572-4EF84B038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9659" y="27189545"/>
          <a:ext cx="7780952" cy="21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389659</xdr:colOff>
      <xdr:row>183</xdr:row>
      <xdr:rowOff>72159</xdr:rowOff>
    </xdr:from>
    <xdr:to>
      <xdr:col>10</xdr:col>
      <xdr:colOff>492884</xdr:colOff>
      <xdr:row>197</xdr:row>
      <xdr:rowOff>11564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B8A1C0C6-8D07-009D-B691-291F8C351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9659" y="29570795"/>
          <a:ext cx="7780952" cy="21619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762000</xdr:colOff>
      <xdr:row>3</xdr:row>
      <xdr:rowOff>34637</xdr:rowOff>
    </xdr:from>
    <xdr:to>
      <xdr:col>24</xdr:col>
      <xdr:colOff>773392</xdr:colOff>
      <xdr:row>16</xdr:row>
      <xdr:rowOff>173182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8EC554-2155-2814-3C9D-DC593163A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8545" y="1229592"/>
          <a:ext cx="11250892" cy="4087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173183</xdr:colOff>
      <xdr:row>16</xdr:row>
      <xdr:rowOff>86591</xdr:rowOff>
    </xdr:from>
    <xdr:to>
      <xdr:col>11</xdr:col>
      <xdr:colOff>1007053</xdr:colOff>
      <xdr:row>36</xdr:row>
      <xdr:rowOff>186170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B9FE392-E326-2E0C-6449-D84B25D36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3" y="5230091"/>
          <a:ext cx="9510279" cy="4255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432954</xdr:colOff>
      <xdr:row>37</xdr:row>
      <xdr:rowOff>155863</xdr:rowOff>
    </xdr:from>
    <xdr:to>
      <xdr:col>11</xdr:col>
      <xdr:colOff>702032</xdr:colOff>
      <xdr:row>43</xdr:row>
      <xdr:rowOff>108954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4639AB6-FB56-34EC-1E6E-0D7EA1BF7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2727" y="9663545"/>
          <a:ext cx="8685714" cy="12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467591</xdr:colOff>
      <xdr:row>45</xdr:row>
      <xdr:rowOff>190501</xdr:rowOff>
    </xdr:from>
    <xdr:to>
      <xdr:col>11</xdr:col>
      <xdr:colOff>453736</xdr:colOff>
      <xdr:row>62</xdr:row>
      <xdr:rowOff>77933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4A42FDA-28B3-BF45-4D0C-C29C82EB3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11360728"/>
          <a:ext cx="8402781" cy="3420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3</xdr:row>
      <xdr:rowOff>1</xdr:rowOff>
    </xdr:from>
    <xdr:to>
      <xdr:col>52</xdr:col>
      <xdr:colOff>409575</xdr:colOff>
      <xdr:row>15</xdr:row>
      <xdr:rowOff>171451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B40EDB-88C2-DB4F-D2E0-B2188DB1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617" y="639962"/>
          <a:ext cx="14444067" cy="2850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21</xdr:row>
      <xdr:rowOff>14883</xdr:rowOff>
    </xdr:from>
    <xdr:to>
      <xdr:col>52</xdr:col>
      <xdr:colOff>438150</xdr:colOff>
      <xdr:row>33</xdr:row>
      <xdr:rowOff>176807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756ABB3-222D-FB57-D991-618CF4B86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617" y="4360664"/>
          <a:ext cx="14472642" cy="2840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29766</xdr:colOff>
      <xdr:row>38</xdr:row>
      <xdr:rowOff>208360</xdr:rowOff>
    </xdr:from>
    <xdr:to>
      <xdr:col>52</xdr:col>
      <xdr:colOff>496491</xdr:colOff>
      <xdr:row>51</xdr:row>
      <xdr:rowOff>166092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254E5D9-90BF-45EA-C571-7DB138B8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07383" y="8036719"/>
          <a:ext cx="14501217" cy="2859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44649</xdr:colOff>
      <xdr:row>56</xdr:row>
      <xdr:rowOff>193477</xdr:rowOff>
    </xdr:from>
    <xdr:to>
      <xdr:col>52</xdr:col>
      <xdr:colOff>482799</xdr:colOff>
      <xdr:row>69</xdr:row>
      <xdr:rowOff>132160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449EB44-1DE1-44B9-E058-CC404F349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2266" y="11727657"/>
          <a:ext cx="14472642" cy="2840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75</xdr:row>
      <xdr:rowOff>29766</xdr:rowOff>
    </xdr:from>
    <xdr:to>
      <xdr:col>52</xdr:col>
      <xdr:colOff>438150</xdr:colOff>
      <xdr:row>87</xdr:row>
      <xdr:rowOff>191691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FC883AB-8581-7E2E-0A14-E7FED1867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617" y="15493008"/>
          <a:ext cx="14472642" cy="2840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Konzum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Proizvod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D9400-D205-4D76-AD66-CE7ACC60BBDC}">
  <sheetPr>
    <tabColor theme="9" tint="0.39997558519241921"/>
  </sheetPr>
  <dimension ref="B1:R33"/>
  <sheetViews>
    <sheetView zoomScale="71" zoomScaleNormal="71" workbookViewId="0">
      <pane xSplit="3" topLeftCell="D1" activePane="topRight" state="frozen"/>
      <selection pane="topRight" activeCell="Q6" sqref="Q6:Q33"/>
    </sheetView>
  </sheetViews>
  <sheetFormatPr defaultRowHeight="12.75"/>
  <cols>
    <col min="1" max="2" width="9.140625" style="1"/>
    <col min="3" max="3" width="23.28515625" style="1" bestFit="1" customWidth="1"/>
    <col min="4" max="17" width="15.5703125" style="1" customWidth="1"/>
    <col min="18" max="16384" width="9.140625" style="1"/>
  </cols>
  <sheetData>
    <row r="1" spans="3:17" ht="15.75">
      <c r="C1" s="330" t="s">
        <v>0</v>
      </c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1</v>
      </c>
      <c r="P2" s="2"/>
      <c r="Q2" s="2"/>
    </row>
    <row r="3" spans="3:17" ht="15">
      <c r="C3" s="331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>
        <v>2022</v>
      </c>
      <c r="Q3" s="4" t="s">
        <v>15</v>
      </c>
    </row>
    <row r="4" spans="3:17" ht="15" customHeight="1">
      <c r="C4" s="332"/>
      <c r="D4" s="334" t="s">
        <v>16</v>
      </c>
      <c r="E4" s="334" t="s">
        <v>16</v>
      </c>
      <c r="F4" s="334" t="s">
        <v>16</v>
      </c>
      <c r="G4" s="334" t="s">
        <v>16</v>
      </c>
      <c r="H4" s="334" t="s">
        <v>16</v>
      </c>
      <c r="I4" s="334" t="s">
        <v>16</v>
      </c>
      <c r="J4" s="334" t="s">
        <v>16</v>
      </c>
      <c r="K4" s="334" t="s">
        <v>16</v>
      </c>
      <c r="L4" s="334" t="s">
        <v>16</v>
      </c>
      <c r="M4" s="334" t="s">
        <v>16</v>
      </c>
      <c r="N4" s="334" t="s">
        <v>16</v>
      </c>
      <c r="O4" s="334" t="s">
        <v>16</v>
      </c>
      <c r="P4" s="328" t="s">
        <v>16</v>
      </c>
      <c r="Q4" s="328" t="s">
        <v>17</v>
      </c>
    </row>
    <row r="5" spans="3:17" ht="13.5" thickBot="1">
      <c r="C5" s="333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29"/>
      <c r="Q5" s="329"/>
    </row>
    <row r="6" spans="3:17" ht="24.75" customHeight="1">
      <c r="C6" s="5" t="s">
        <v>18</v>
      </c>
      <c r="D6" s="6">
        <v>100.335598</v>
      </c>
      <c r="E6" s="6">
        <v>62.539686000000003</v>
      </c>
      <c r="F6" s="6">
        <v>43.825980000000001</v>
      </c>
      <c r="G6" s="6">
        <v>62.300128000000001</v>
      </c>
      <c r="H6" s="7">
        <v>50.978532000000001</v>
      </c>
      <c r="I6" s="7">
        <v>34.490566000000001</v>
      </c>
      <c r="J6" s="7">
        <v>35.566102000000001</v>
      </c>
      <c r="K6" s="7">
        <v>35.928046000000002</v>
      </c>
      <c r="L6" s="7">
        <v>30.559078</v>
      </c>
      <c r="M6" s="7">
        <v>42.903036</v>
      </c>
      <c r="N6" s="7">
        <v>37.932290000000002</v>
      </c>
      <c r="O6" s="8">
        <v>59.999302</v>
      </c>
      <c r="P6" s="9">
        <v>597.35834399999999</v>
      </c>
      <c r="Q6" s="10">
        <v>0.69441330041582694</v>
      </c>
    </row>
    <row r="7" spans="3:17" ht="24.75" customHeight="1">
      <c r="C7" s="11" t="s">
        <v>19</v>
      </c>
      <c r="D7" s="12">
        <v>34.4354388</v>
      </c>
      <c r="E7" s="13">
        <v>23.707579199999998</v>
      </c>
      <c r="F7" s="13">
        <v>17.3072588</v>
      </c>
      <c r="G7" s="13">
        <v>23.256683600000002</v>
      </c>
      <c r="H7" s="12">
        <v>18.156824399999998</v>
      </c>
      <c r="I7" s="12">
        <v>11.848029199999921</v>
      </c>
      <c r="J7" s="12">
        <v>11.762506799999924</v>
      </c>
      <c r="K7" s="12">
        <v>12.291905999999933</v>
      </c>
      <c r="L7" s="12">
        <v>10.800652599999951</v>
      </c>
      <c r="M7" s="12">
        <v>16.351215</v>
      </c>
      <c r="N7" s="12">
        <v>16.498543599999898</v>
      </c>
      <c r="O7" s="14">
        <v>26.198339400000037</v>
      </c>
      <c r="P7" s="15">
        <v>222.61497739999965</v>
      </c>
      <c r="Q7" s="16">
        <v>0.67342554422805412</v>
      </c>
    </row>
    <row r="8" spans="3:17" ht="24.75" customHeight="1">
      <c r="C8" s="17" t="s">
        <v>20</v>
      </c>
      <c r="D8" s="12">
        <v>46.988700000000001</v>
      </c>
      <c r="E8" s="18">
        <v>29.362871999999999</v>
      </c>
      <c r="F8" s="18">
        <v>20.368524000000001</v>
      </c>
      <c r="G8" s="18">
        <v>41.988320000000002</v>
      </c>
      <c r="H8" s="19">
        <v>26.099831999999999</v>
      </c>
      <c r="I8" s="19">
        <v>13.754092</v>
      </c>
      <c r="J8" s="19">
        <v>10.347391999999999</v>
      </c>
      <c r="K8" s="19">
        <v>10.339207999999999</v>
      </c>
      <c r="L8" s="19">
        <v>11.457336</v>
      </c>
      <c r="M8" s="19">
        <v>17.471167999999999</v>
      </c>
      <c r="N8" s="19">
        <v>30.470791999999999</v>
      </c>
      <c r="O8" s="20">
        <v>51.014876000000001</v>
      </c>
      <c r="P8" s="21">
        <v>309.66311200000001</v>
      </c>
      <c r="Q8" s="22">
        <v>0.64662518211547693</v>
      </c>
    </row>
    <row r="9" spans="3:17" ht="24.75" customHeight="1">
      <c r="C9" s="11" t="s">
        <v>22</v>
      </c>
      <c r="D9" s="13">
        <v>88.275999999999996</v>
      </c>
      <c r="E9" s="12">
        <v>73.623999999999995</v>
      </c>
      <c r="F9" s="12">
        <v>78.569999999999993</v>
      </c>
      <c r="G9" s="12">
        <v>125.59</v>
      </c>
      <c r="H9" s="12">
        <v>99.688000000000002</v>
      </c>
      <c r="I9" s="13">
        <v>56.820000000000348</v>
      </c>
      <c r="J9" s="12">
        <v>33.178000000000125</v>
      </c>
      <c r="K9" s="12">
        <v>29.24799999999972</v>
      </c>
      <c r="L9" s="12">
        <v>31.716000000000616</v>
      </c>
      <c r="M9" s="12">
        <v>27.704000000000303</v>
      </c>
      <c r="N9" s="12">
        <v>72.180000000000007</v>
      </c>
      <c r="O9" s="12">
        <v>137.18599999999981</v>
      </c>
      <c r="P9" s="23">
        <v>853.78000000000077</v>
      </c>
      <c r="Q9" s="24">
        <v>0.72726560297250664</v>
      </c>
    </row>
    <row r="10" spans="3:17" ht="24.75" customHeight="1">
      <c r="C10" s="11" t="s">
        <v>23</v>
      </c>
      <c r="D10" s="13">
        <v>42.179544</v>
      </c>
      <c r="E10" s="12">
        <v>30.140616000000001</v>
      </c>
      <c r="F10" s="13">
        <v>35.659272000000001</v>
      </c>
      <c r="G10" s="12">
        <v>11.998668</v>
      </c>
      <c r="H10" s="12">
        <v>9.5602319999999992</v>
      </c>
      <c r="I10" s="13">
        <v>29.345051999999999</v>
      </c>
      <c r="J10" s="13">
        <v>44.437139999999999</v>
      </c>
      <c r="K10" s="13">
        <v>24.938099999999999</v>
      </c>
      <c r="L10" s="12">
        <v>8.2873560000000008</v>
      </c>
      <c r="M10" s="12">
        <v>34.02234</v>
      </c>
      <c r="N10" s="12">
        <v>10.286099999999999</v>
      </c>
      <c r="O10" s="12">
        <v>19.131419999999999</v>
      </c>
      <c r="P10" s="23">
        <v>299.98583999999994</v>
      </c>
      <c r="Q10" s="24">
        <v>0.68293031804090931</v>
      </c>
    </row>
    <row r="11" spans="3:17" ht="24.75" customHeight="1">
      <c r="C11" s="11" t="s">
        <v>24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v>0</v>
      </c>
      <c r="Q11" s="24">
        <v>0</v>
      </c>
    </row>
    <row r="12" spans="3:17" ht="24.75" customHeight="1">
      <c r="C12" s="11" t="s">
        <v>25</v>
      </c>
      <c r="D12" s="14">
        <v>68.225414000000001</v>
      </c>
      <c r="E12" s="14">
        <v>51.368962000000003</v>
      </c>
      <c r="F12" s="12">
        <v>56.658993000000002</v>
      </c>
      <c r="G12" s="12">
        <v>36.24691</v>
      </c>
      <c r="H12" s="13">
        <v>18.087326000000001</v>
      </c>
      <c r="I12" s="13">
        <v>45.324972000000002</v>
      </c>
      <c r="J12" s="13">
        <v>69.011263999999997</v>
      </c>
      <c r="K12" s="13">
        <v>41.184739</v>
      </c>
      <c r="L12" s="25">
        <v>16.418028</v>
      </c>
      <c r="M12" s="12">
        <v>68.228609000000006</v>
      </c>
      <c r="N12" s="13">
        <v>46.218136000000001</v>
      </c>
      <c r="O12" s="13">
        <v>59.078527999999999</v>
      </c>
      <c r="P12" s="26">
        <v>576.05188099999998</v>
      </c>
      <c r="Q12" s="27">
        <v>1.5398253152806429</v>
      </c>
    </row>
    <row r="13" spans="3:17" ht="24.75" customHeight="1">
      <c r="C13" s="11" t="s">
        <v>26</v>
      </c>
      <c r="D13" s="14">
        <v>26.650669699999998</v>
      </c>
      <c r="E13" s="14">
        <v>19.67361</v>
      </c>
      <c r="F13" s="12">
        <v>17.208839999999999</v>
      </c>
      <c r="G13" s="12">
        <v>27.296610000000001</v>
      </c>
      <c r="H13" s="12">
        <v>22.315919999999998</v>
      </c>
      <c r="I13" s="13">
        <v>15.745620000000047</v>
      </c>
      <c r="J13" s="12">
        <v>8.6146500000001538</v>
      </c>
      <c r="K13" s="12">
        <v>6.9897299999998497</v>
      </c>
      <c r="L13" s="12">
        <v>9.0723600000003515</v>
      </c>
      <c r="M13" s="13">
        <v>9.8732699999995521</v>
      </c>
      <c r="N13" s="12">
        <v>17.219730000000208</v>
      </c>
      <c r="O13" s="12">
        <v>28.048019999999937</v>
      </c>
      <c r="P13" s="23">
        <v>208.70902970000009</v>
      </c>
      <c r="Q13" s="24">
        <v>0.80151012914046915</v>
      </c>
    </row>
    <row r="14" spans="3:17" ht="24.75" customHeight="1">
      <c r="C14" s="11" t="s">
        <v>27</v>
      </c>
      <c r="D14" s="28">
        <v>8.8722150000000006</v>
      </c>
      <c r="E14" s="14">
        <v>7.699395</v>
      </c>
      <c r="F14" s="12">
        <v>6.8420550000000002</v>
      </c>
      <c r="G14" s="12">
        <v>9.1829099999999997</v>
      </c>
      <c r="H14" s="12">
        <v>6.0408150000000003</v>
      </c>
      <c r="I14" s="13">
        <v>3.411705</v>
      </c>
      <c r="J14" s="12">
        <v>1.70214</v>
      </c>
      <c r="K14" s="12">
        <v>1.7113799999999999</v>
      </c>
      <c r="L14" s="12">
        <v>1.94865</v>
      </c>
      <c r="M14" s="13">
        <v>1.0309200000000001</v>
      </c>
      <c r="N14" s="12">
        <v>2.42517</v>
      </c>
      <c r="O14" s="12">
        <v>6.9590399999999999</v>
      </c>
      <c r="P14" s="23">
        <v>57.826395000000005</v>
      </c>
      <c r="Q14" s="24">
        <v>0.73877647386183742</v>
      </c>
    </row>
    <row r="15" spans="3:17" ht="24.75" customHeight="1">
      <c r="C15" s="11" t="s">
        <v>29</v>
      </c>
      <c r="D15" s="12">
        <v>77.960710393079992</v>
      </c>
      <c r="E15" s="12">
        <v>73.465760369129995</v>
      </c>
      <c r="F15" s="12">
        <v>74.562989999999999</v>
      </c>
      <c r="G15" s="12">
        <v>11.678300058420001</v>
      </c>
      <c r="H15" s="12">
        <v>41.48384020804</v>
      </c>
      <c r="I15" s="12">
        <v>53.51049026755247</v>
      </c>
      <c r="J15" s="12">
        <v>44.339920221699614</v>
      </c>
      <c r="K15" s="12">
        <v>39.936090199680379</v>
      </c>
      <c r="L15" s="12">
        <v>36.926870184634438</v>
      </c>
      <c r="M15" s="12">
        <v>32.691610163457973</v>
      </c>
      <c r="N15" s="13">
        <v>20.225940101129687</v>
      </c>
      <c r="O15" s="12">
        <v>25.797400128987015</v>
      </c>
      <c r="P15" s="23">
        <v>532.57992229581168</v>
      </c>
      <c r="Q15" s="24">
        <v>0.77288188123017265</v>
      </c>
    </row>
    <row r="16" spans="3:17" ht="24.75" customHeight="1">
      <c r="C16" s="11" t="s">
        <v>30</v>
      </c>
      <c r="D16" s="12">
        <v>25.869805499999998</v>
      </c>
      <c r="E16" s="12">
        <v>17.374269000000002</v>
      </c>
      <c r="F16" s="12">
        <v>13.716680999999999</v>
      </c>
      <c r="G16" s="12">
        <v>25.563614999999999</v>
      </c>
      <c r="H16" s="12">
        <v>16.554977999999998</v>
      </c>
      <c r="I16" s="12">
        <v>10.239867</v>
      </c>
      <c r="J16" s="13">
        <v>8.4022620000000003</v>
      </c>
      <c r="K16" s="12">
        <v>7.9250984999999998</v>
      </c>
      <c r="L16" s="12">
        <v>9.3028980000000008</v>
      </c>
      <c r="M16" s="12">
        <v>12.256563</v>
      </c>
      <c r="N16" s="13">
        <v>19.560700499999999</v>
      </c>
      <c r="O16" s="12">
        <v>28.388464500000001</v>
      </c>
      <c r="P16" s="23">
        <v>195.15520200000003</v>
      </c>
      <c r="Q16" s="24">
        <v>0.74894873944234452</v>
      </c>
    </row>
    <row r="17" spans="2:18" ht="24.75" customHeight="1">
      <c r="C17" s="11" t="s">
        <v>31</v>
      </c>
      <c r="D17" s="12">
        <v>31.211065600000001</v>
      </c>
      <c r="E17" s="12">
        <v>20.480872399999999</v>
      </c>
      <c r="F17" s="12">
        <v>17.8059932</v>
      </c>
      <c r="G17" s="12">
        <v>27.837853199999998</v>
      </c>
      <c r="H17" s="12">
        <v>25.385302800000002</v>
      </c>
      <c r="I17" s="12">
        <v>14.663956399999993</v>
      </c>
      <c r="J17" s="13">
        <v>9.4543472000000133</v>
      </c>
      <c r="K17" s="13">
        <v>6.9355655999999968</v>
      </c>
      <c r="L17" s="13">
        <v>7.751607200000004</v>
      </c>
      <c r="M17" s="13">
        <v>10.466031599999981</v>
      </c>
      <c r="N17" s="13">
        <v>17.890519200000039</v>
      </c>
      <c r="O17" s="12">
        <v>29.473119200000021</v>
      </c>
      <c r="P17" s="23">
        <v>219.3562336</v>
      </c>
      <c r="Q17" s="24">
        <v>0.85235034599902204</v>
      </c>
    </row>
    <row r="18" spans="2:18" ht="24.75" customHeight="1">
      <c r="C18" s="11" t="s">
        <v>32</v>
      </c>
      <c r="D18" s="12">
        <v>8.8320399999999992</v>
      </c>
      <c r="E18" s="12">
        <v>6.5720368000000002</v>
      </c>
      <c r="F18" s="29">
        <v>6.4561562000000006</v>
      </c>
      <c r="G18" s="12">
        <v>8.4937059999999995</v>
      </c>
      <c r="H18" s="12">
        <v>7.9454690000000001</v>
      </c>
      <c r="I18" s="12">
        <v>6.1648106000000134</v>
      </c>
      <c r="J18" s="12">
        <v>4.6451815999999999</v>
      </c>
      <c r="K18" s="12">
        <v>4.1667080000000007</v>
      </c>
      <c r="L18" s="12">
        <v>4.2349524000000027</v>
      </c>
      <c r="M18" s="12">
        <v>4.8053783999999995</v>
      </c>
      <c r="N18" s="13">
        <v>5.9787208000000112</v>
      </c>
      <c r="O18" s="12">
        <v>8.3900710000000007</v>
      </c>
      <c r="P18" s="23">
        <v>76.685230800000028</v>
      </c>
      <c r="Q18" s="24">
        <v>0.93670202443851625</v>
      </c>
    </row>
    <row r="19" spans="2:18" ht="24.75" customHeight="1">
      <c r="C19" s="11" t="s">
        <v>33</v>
      </c>
      <c r="D19" s="25">
        <v>7.5644729999999996</v>
      </c>
      <c r="E19" s="25">
        <v>5.4140100000000002</v>
      </c>
      <c r="F19" s="13">
        <v>4.5653790000000001</v>
      </c>
      <c r="G19" s="12">
        <v>17.801259000000002</v>
      </c>
      <c r="H19" s="12">
        <v>0.86935799999999996</v>
      </c>
      <c r="I19" s="12">
        <v>0.54022499999999996</v>
      </c>
      <c r="J19" s="12">
        <v>19.416347999999999</v>
      </c>
      <c r="K19" s="12">
        <v>0.58550100000000005</v>
      </c>
      <c r="L19" s="12">
        <v>12.095307</v>
      </c>
      <c r="M19" s="12">
        <v>15.183483000000001</v>
      </c>
      <c r="N19" s="13">
        <v>15.997569</v>
      </c>
      <c r="O19" s="14">
        <v>49.650131999999999</v>
      </c>
      <c r="P19" s="15">
        <v>149.683044</v>
      </c>
      <c r="Q19" s="16">
        <v>0.2696982643199366</v>
      </c>
    </row>
    <row r="20" spans="2:18" ht="24.75" customHeight="1">
      <c r="C20" s="11" t="s">
        <v>34</v>
      </c>
      <c r="D20" s="12">
        <v>8.7852270000000008</v>
      </c>
      <c r="E20" s="12">
        <v>3.272313</v>
      </c>
      <c r="F20" s="12">
        <v>1.837836</v>
      </c>
      <c r="G20" s="12">
        <v>7.8781230000000004</v>
      </c>
      <c r="H20" s="12">
        <v>2.642871</v>
      </c>
      <c r="I20" s="12">
        <v>0.45681899999999998</v>
      </c>
      <c r="J20" s="12">
        <v>0</v>
      </c>
      <c r="K20" s="12">
        <v>0</v>
      </c>
      <c r="L20" s="12">
        <v>0</v>
      </c>
      <c r="M20" s="12">
        <v>0</v>
      </c>
      <c r="N20" s="13">
        <v>2.6056140000000001</v>
      </c>
      <c r="O20" s="12">
        <v>10.514756999999999</v>
      </c>
      <c r="P20" s="23">
        <v>37.993560000000002</v>
      </c>
      <c r="Q20" s="24">
        <v>0.51354402561029411</v>
      </c>
    </row>
    <row r="21" spans="2:18" ht="24.75" customHeight="1">
      <c r="C21" s="11" t="s">
        <v>35</v>
      </c>
      <c r="D21" s="25">
        <v>11.26576</v>
      </c>
      <c r="E21" s="25">
        <v>3.12378</v>
      </c>
      <c r="F21" s="13">
        <v>0.79420000000000002</v>
      </c>
      <c r="G21" s="12">
        <v>16.233139999999999</v>
      </c>
      <c r="H21" s="12">
        <v>2.6078800000000002</v>
      </c>
      <c r="I21" s="12">
        <v>0.20086000000000001</v>
      </c>
      <c r="J21" s="12">
        <v>0</v>
      </c>
      <c r="K21" s="12">
        <v>0</v>
      </c>
      <c r="L21" s="12">
        <v>0</v>
      </c>
      <c r="M21" s="12">
        <v>0</v>
      </c>
      <c r="N21" s="13">
        <v>4.6813799999999999</v>
      </c>
      <c r="O21" s="14">
        <v>21.798259999999999</v>
      </c>
      <c r="P21" s="15">
        <v>60.705259999999996</v>
      </c>
      <c r="Q21" s="16">
        <v>0.44313630392399328</v>
      </c>
    </row>
    <row r="22" spans="2:18" ht="24.75" customHeight="1" thickBot="1">
      <c r="C22" s="30" t="s">
        <v>36</v>
      </c>
      <c r="D22" s="31">
        <v>587.45266099307992</v>
      </c>
      <c r="E22" s="31">
        <v>427.81976176913003</v>
      </c>
      <c r="F22" s="31">
        <v>396.18015819999999</v>
      </c>
      <c r="G22" s="31">
        <v>453.34622585841998</v>
      </c>
      <c r="H22" s="31">
        <v>348.41718040804</v>
      </c>
      <c r="I22" s="31">
        <v>296.51706446755287</v>
      </c>
      <c r="J22" s="31">
        <v>300.87725382169981</v>
      </c>
      <c r="K22" s="31">
        <v>222.18007229967984</v>
      </c>
      <c r="L22" s="31">
        <v>190.57109538463533</v>
      </c>
      <c r="M22" s="31">
        <v>292.98762416345784</v>
      </c>
      <c r="N22" s="31">
        <v>320.17120520112985</v>
      </c>
      <c r="O22" s="32">
        <v>561.62772922898694</v>
      </c>
      <c r="P22" s="33">
        <v>4398.1480317958121</v>
      </c>
      <c r="Q22" s="34">
        <v>0.72690164290936077</v>
      </c>
      <c r="R22" s="35"/>
    </row>
    <row r="23" spans="2:18" ht="24.75" customHeight="1">
      <c r="C23" s="5" t="s">
        <v>38</v>
      </c>
      <c r="D23" s="36">
        <v>244.07668824000001</v>
      </c>
      <c r="E23" s="37">
        <v>247.52391796000001</v>
      </c>
      <c r="F23" s="37">
        <v>204.10312999999999</v>
      </c>
      <c r="G23" s="37">
        <v>205.18446476</v>
      </c>
      <c r="H23" s="36">
        <v>188.70266931999998</v>
      </c>
      <c r="I23" s="36">
        <v>175.46152359999999</v>
      </c>
      <c r="J23" s="36">
        <v>214.71511820000015</v>
      </c>
      <c r="K23" s="36">
        <v>228.86246723999946</v>
      </c>
      <c r="L23" s="36">
        <v>181.28830059999947</v>
      </c>
      <c r="M23" s="36">
        <v>190.99584100000001</v>
      </c>
      <c r="N23" s="36">
        <v>194.23316700000001</v>
      </c>
      <c r="O23" s="38">
        <v>198.52110124000018</v>
      </c>
      <c r="P23" s="39">
        <v>2473.6683891599992</v>
      </c>
      <c r="Q23" s="40">
        <v>0.91340796257768841</v>
      </c>
    </row>
    <row r="24" spans="2:18" ht="24.75" customHeight="1">
      <c r="C24" s="11" t="s">
        <v>39</v>
      </c>
      <c r="D24" s="12">
        <v>185.87769001251002</v>
      </c>
      <c r="E24" s="41">
        <v>165.00043433668</v>
      </c>
      <c r="F24" s="41">
        <v>197.61018203</v>
      </c>
      <c r="G24" s="41">
        <v>188.32157574671999</v>
      </c>
      <c r="H24" s="12">
        <v>109.8324743844</v>
      </c>
      <c r="I24" s="12">
        <v>151.65385621879992</v>
      </c>
      <c r="J24" s="12">
        <v>196.22548188410022</v>
      </c>
      <c r="K24" s="12">
        <v>137.94902799035</v>
      </c>
      <c r="L24" s="12">
        <v>183.3696826629002</v>
      </c>
      <c r="M24" s="12">
        <v>152.52685600000001</v>
      </c>
      <c r="N24" s="12">
        <v>194.72421032665054</v>
      </c>
      <c r="O24" s="14">
        <v>118.24709521557503</v>
      </c>
      <c r="P24" s="15">
        <v>1981.338566808686</v>
      </c>
      <c r="Q24" s="16">
        <v>0.97327821343674725</v>
      </c>
    </row>
    <row r="25" spans="2:18" ht="24.75" customHeight="1">
      <c r="C25" s="17" t="s">
        <v>40</v>
      </c>
      <c r="D25" s="12">
        <v>145.76220000000001</v>
      </c>
      <c r="E25" s="42">
        <v>127.66719999999999</v>
      </c>
      <c r="F25" s="42">
        <v>155.96940000000001</v>
      </c>
      <c r="G25" s="43">
        <v>118.23779999999999</v>
      </c>
      <c r="H25" s="42">
        <v>147.05279999999999</v>
      </c>
      <c r="I25" s="44">
        <v>124.40080000000002</v>
      </c>
      <c r="J25" s="42">
        <v>139.54399999999995</v>
      </c>
      <c r="K25" s="42">
        <v>114.14840000000024</v>
      </c>
      <c r="L25" s="42">
        <v>110.89060000000026</v>
      </c>
      <c r="M25" s="42">
        <v>0</v>
      </c>
      <c r="N25" s="42">
        <v>132.45740000000032</v>
      </c>
      <c r="O25" s="42">
        <v>133.3259999999994</v>
      </c>
      <c r="P25" s="45">
        <v>1449.4566</v>
      </c>
      <c r="Q25" s="46">
        <v>0.91327019115295416</v>
      </c>
    </row>
    <row r="26" spans="2:18" ht="24.75" customHeight="1">
      <c r="C26" s="47" t="s">
        <v>41</v>
      </c>
      <c r="D26" s="42">
        <v>137.95599999999999</v>
      </c>
      <c r="E26" s="48">
        <v>118.592</v>
      </c>
      <c r="F26" s="48">
        <v>146.29079999999999</v>
      </c>
      <c r="G26" s="48">
        <v>139.16839999999999</v>
      </c>
      <c r="H26" s="48">
        <v>137.63120000000001</v>
      </c>
      <c r="I26" s="41">
        <v>76.900399999998442</v>
      </c>
      <c r="J26" s="12">
        <v>23.606200000001998</v>
      </c>
      <c r="K26" s="12">
        <v>145.09139999999678</v>
      </c>
      <c r="L26" s="48">
        <v>143.14820000000068</v>
      </c>
      <c r="M26" s="48">
        <v>141.97840000000005</v>
      </c>
      <c r="N26" s="48">
        <v>146.34739999999979</v>
      </c>
      <c r="O26" s="48">
        <v>150.95840000000015</v>
      </c>
      <c r="P26" s="49">
        <v>1507.6687999999981</v>
      </c>
      <c r="Q26" s="50">
        <v>0.99148816397607931</v>
      </c>
    </row>
    <row r="27" spans="2:18" ht="24.75" customHeight="1">
      <c r="B27" s="51"/>
      <c r="C27" s="47" t="s">
        <v>42</v>
      </c>
      <c r="D27" s="52">
        <v>204.049848</v>
      </c>
      <c r="E27" s="48">
        <v>155.12409600000001</v>
      </c>
      <c r="F27" s="48">
        <v>164.689536</v>
      </c>
      <c r="G27" s="48">
        <v>194.025048</v>
      </c>
      <c r="H27" s="48">
        <v>199.19491199999999</v>
      </c>
      <c r="I27" s="41">
        <v>191.1036</v>
      </c>
      <c r="J27" s="12">
        <v>195.02824799999999</v>
      </c>
      <c r="K27" s="12">
        <v>196.35261600000001</v>
      </c>
      <c r="L27" s="48">
        <v>32.746344000000001</v>
      </c>
      <c r="M27" s="48">
        <v>200.46544800000001</v>
      </c>
      <c r="N27" s="48">
        <v>194.36755199999999</v>
      </c>
      <c r="O27" s="48">
        <v>201.06158400000001</v>
      </c>
      <c r="P27" s="49">
        <v>2128.2088319999998</v>
      </c>
      <c r="Q27" s="50">
        <v>1.1365747424652057</v>
      </c>
    </row>
    <row r="28" spans="2:18" ht="24.75" customHeight="1" thickBot="1">
      <c r="C28" s="53" t="s">
        <v>43</v>
      </c>
      <c r="D28" s="54">
        <v>917.7224262525101</v>
      </c>
      <c r="E28" s="54">
        <v>813.90764829668001</v>
      </c>
      <c r="F28" s="54">
        <v>868.66304802999991</v>
      </c>
      <c r="G28" s="54">
        <v>844.93728850671994</v>
      </c>
      <c r="H28" s="54">
        <v>782.41405570439997</v>
      </c>
      <c r="I28" s="54">
        <v>719.5201798187984</v>
      </c>
      <c r="J28" s="54">
        <v>769.11904808410225</v>
      </c>
      <c r="K28" s="54">
        <v>822.40391123034658</v>
      </c>
      <c r="L28" s="54">
        <v>651.44312726290059</v>
      </c>
      <c r="M28" s="54">
        <v>685.96654500000011</v>
      </c>
      <c r="N28" s="54">
        <v>862.1297293266507</v>
      </c>
      <c r="O28" s="55">
        <v>802.1141804555748</v>
      </c>
      <c r="P28" s="56">
        <v>9540.3411879686846</v>
      </c>
      <c r="Q28" s="57">
        <v>0.98110216089531332</v>
      </c>
    </row>
    <row r="29" spans="2:18" ht="24.75" customHeight="1">
      <c r="C29" s="58" t="s">
        <v>44</v>
      </c>
      <c r="D29" s="42">
        <v>20.229198</v>
      </c>
      <c r="E29" s="59">
        <v>15.839802000000001</v>
      </c>
      <c r="F29" s="59">
        <v>19.373640000000002</v>
      </c>
      <c r="G29" s="59">
        <v>15.832542</v>
      </c>
      <c r="H29" s="59">
        <v>7.3020420000000001</v>
      </c>
      <c r="I29" s="60">
        <v>8.6931569999999994</v>
      </c>
      <c r="J29" s="61">
        <v>12.497496</v>
      </c>
      <c r="K29" s="61">
        <v>10.971278999999999</v>
      </c>
      <c r="L29" s="59">
        <v>12.940389</v>
      </c>
      <c r="M29" s="59">
        <v>7.7280059999999997</v>
      </c>
      <c r="N29" s="59">
        <v>12.619166999999999</v>
      </c>
      <c r="O29" s="59">
        <v>10.618047000000001</v>
      </c>
      <c r="P29" s="62">
        <v>154.64476499999998</v>
      </c>
      <c r="Q29" s="63">
        <v>0.94879120460842103</v>
      </c>
    </row>
    <row r="30" spans="2:18" ht="24.75" customHeight="1">
      <c r="C30" s="47" t="s">
        <v>45</v>
      </c>
      <c r="D30" s="52">
        <v>14.100239999999999</v>
      </c>
      <c r="E30" s="48">
        <v>11.019723000000001</v>
      </c>
      <c r="F30" s="48">
        <v>14.019918000000001</v>
      </c>
      <c r="G30" s="48">
        <v>10.819644</v>
      </c>
      <c r="H30" s="48">
        <v>5.2512239999999997</v>
      </c>
      <c r="I30" s="41">
        <v>6.3387719999999996</v>
      </c>
      <c r="J30" s="12">
        <v>8.7403139999999997</v>
      </c>
      <c r="K30" s="12">
        <v>8.7221969999999995</v>
      </c>
      <c r="L30" s="48">
        <v>10.193205000000001</v>
      </c>
      <c r="M30" s="48">
        <v>6.2618819999999999</v>
      </c>
      <c r="N30" s="48">
        <v>10.856241000000001</v>
      </c>
      <c r="O30" s="48">
        <v>8.2675230000000006</v>
      </c>
      <c r="P30" s="49">
        <v>114.59088299999999</v>
      </c>
      <c r="Q30" s="50">
        <v>1.0262954040528083</v>
      </c>
    </row>
    <row r="31" spans="2:18" ht="24.75" customHeight="1">
      <c r="C31" s="64" t="s">
        <v>46</v>
      </c>
      <c r="D31" s="42">
        <v>13.375824</v>
      </c>
      <c r="E31" s="42">
        <v>8.9788875000000008</v>
      </c>
      <c r="F31" s="42">
        <v>16.1756925</v>
      </c>
      <c r="G31" s="42">
        <v>11.3254845</v>
      </c>
      <c r="H31" s="42">
        <v>4.9333185000000004</v>
      </c>
      <c r="I31" s="44">
        <v>6.6620400000000002</v>
      </c>
      <c r="J31" s="19">
        <v>11.807235</v>
      </c>
      <c r="K31" s="19">
        <v>10.156855500000001</v>
      </c>
      <c r="L31" s="42">
        <v>11.590540499999999</v>
      </c>
      <c r="M31" s="42">
        <v>7.080101</v>
      </c>
      <c r="N31" s="42">
        <v>11.604483</v>
      </c>
      <c r="O31" s="42">
        <v>8.6476334999999995</v>
      </c>
      <c r="P31" s="65">
        <v>122.33809550000001</v>
      </c>
      <c r="Q31" s="50">
        <v>1.1305130081574057</v>
      </c>
    </row>
    <row r="32" spans="2:18" ht="24.75" customHeight="1" thickBot="1">
      <c r="C32" s="30" t="s">
        <v>47</v>
      </c>
      <c r="D32" s="31">
        <v>47.705261999999998</v>
      </c>
      <c r="E32" s="31">
        <v>35.838412500000004</v>
      </c>
      <c r="F32" s="31">
        <v>49.569250499999995</v>
      </c>
      <c r="G32" s="31">
        <v>37.977670500000002</v>
      </c>
      <c r="H32" s="31">
        <v>17.486584499999999</v>
      </c>
      <c r="I32" s="31">
        <v>21.693968999999999</v>
      </c>
      <c r="J32" s="31">
        <v>33.045045000000002</v>
      </c>
      <c r="K32" s="31">
        <v>29.850331499999996</v>
      </c>
      <c r="L32" s="31">
        <v>34.724134500000005</v>
      </c>
      <c r="M32" s="31">
        <v>21.069989</v>
      </c>
      <c r="N32" s="31">
        <v>35.079891000000003</v>
      </c>
      <c r="O32" s="32">
        <v>27.533203499999999</v>
      </c>
      <c r="P32" s="33">
        <v>391.57374349999998</v>
      </c>
      <c r="Q32" s="34">
        <v>1.0227571983832395</v>
      </c>
      <c r="R32" s="35"/>
    </row>
    <row r="33" spans="3:17" ht="24.75" customHeight="1" thickBot="1">
      <c r="C33" s="66" t="s">
        <v>48</v>
      </c>
      <c r="D33" s="67">
        <v>1552.88034924559</v>
      </c>
      <c r="E33" s="68">
        <v>1277.5658225658101</v>
      </c>
      <c r="F33" s="68">
        <v>1314.4124567299998</v>
      </c>
      <c r="G33" s="68">
        <v>1336.26118486514</v>
      </c>
      <c r="H33" s="68">
        <v>1148.3178206124398</v>
      </c>
      <c r="I33" s="68">
        <v>1037.7312132863512</v>
      </c>
      <c r="J33" s="68">
        <v>1103.0413469058021</v>
      </c>
      <c r="K33" s="68">
        <v>1074.4343150300265</v>
      </c>
      <c r="L33" s="68">
        <v>876.73835714753591</v>
      </c>
      <c r="M33" s="68">
        <v>1000.0241581634579</v>
      </c>
      <c r="N33" s="68">
        <v>1217.3808255277806</v>
      </c>
      <c r="O33" s="69">
        <v>1391.2751131845616</v>
      </c>
      <c r="P33" s="70">
        <v>14330.062963264496</v>
      </c>
      <c r="Q33" s="71">
        <v>0.88689811866350921</v>
      </c>
    </row>
  </sheetData>
  <mergeCells count="16">
    <mergeCell ref="Q4:Q5"/>
    <mergeCell ref="C1:P1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B83A3-15F8-4139-97BF-F43456884FC3}">
  <sheetPr>
    <tabColor theme="9" tint="0.39997558519241921"/>
  </sheetPr>
  <dimension ref="B1:T24"/>
  <sheetViews>
    <sheetView tabSelected="1" zoomScale="60" zoomScaleNormal="60" workbookViewId="0">
      <selection activeCell="AA20" sqref="AA20"/>
    </sheetView>
  </sheetViews>
  <sheetFormatPr defaultRowHeight="12.75"/>
  <cols>
    <col min="1" max="2" width="9.140625" style="1"/>
    <col min="3" max="3" width="32.7109375" style="1" bestFit="1" customWidth="1"/>
    <col min="4" max="4" width="14.28515625" style="1" bestFit="1" customWidth="1"/>
    <col min="5" max="15" width="14.28515625" style="1" customWidth="1"/>
    <col min="16" max="17" width="15.7109375" style="1" customWidth="1"/>
    <col min="18" max="16384" width="9.140625" style="1"/>
  </cols>
  <sheetData>
    <row r="1" spans="2:20">
      <c r="C1" s="336" t="s">
        <v>53</v>
      </c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</row>
    <row r="2" spans="2:20" ht="16.5" thickBot="1">
      <c r="C2" s="72" t="s">
        <v>1</v>
      </c>
      <c r="D2" s="72"/>
      <c r="E2" s="72"/>
      <c r="F2" s="72"/>
      <c r="G2" s="72" t="s">
        <v>1</v>
      </c>
      <c r="H2" s="72"/>
      <c r="I2" s="72"/>
      <c r="J2" s="72"/>
      <c r="K2" s="72"/>
      <c r="L2" s="72"/>
      <c r="M2" s="72" t="s">
        <v>1</v>
      </c>
      <c r="N2" s="72"/>
      <c r="O2" s="72"/>
      <c r="P2" s="72" t="s">
        <v>1</v>
      </c>
    </row>
    <row r="3" spans="2:20" ht="15.75">
      <c r="C3" s="337" t="s">
        <v>54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8</v>
      </c>
      <c r="J3" s="73" t="s">
        <v>9</v>
      </c>
      <c r="K3" s="73" t="s">
        <v>10</v>
      </c>
      <c r="L3" s="73" t="s">
        <v>11</v>
      </c>
      <c r="M3" s="73" t="s">
        <v>12</v>
      </c>
      <c r="N3" s="73" t="s">
        <v>13</v>
      </c>
      <c r="O3" s="73" t="s">
        <v>14</v>
      </c>
      <c r="P3" s="74">
        <v>2022</v>
      </c>
      <c r="Q3" s="74" t="s">
        <v>168</v>
      </c>
    </row>
    <row r="4" spans="2:20" ht="15.75">
      <c r="C4" s="338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  <c r="Q4" s="76"/>
    </row>
    <row r="5" spans="2:20" ht="16.5" thickBot="1">
      <c r="C5" s="339"/>
      <c r="D5" s="77" t="s">
        <v>16</v>
      </c>
      <c r="E5" s="78" t="s">
        <v>16</v>
      </c>
      <c r="F5" s="78" t="s">
        <v>16</v>
      </c>
      <c r="G5" s="78" t="s">
        <v>16</v>
      </c>
      <c r="H5" s="78" t="s">
        <v>16</v>
      </c>
      <c r="I5" s="78" t="s">
        <v>16</v>
      </c>
      <c r="J5" s="78" t="s">
        <v>16</v>
      </c>
      <c r="K5" s="78" t="s">
        <v>16</v>
      </c>
      <c r="L5" s="78" t="s">
        <v>16</v>
      </c>
      <c r="M5" s="78" t="s">
        <v>16</v>
      </c>
      <c r="N5" s="78" t="s">
        <v>16</v>
      </c>
      <c r="O5" s="78" t="s">
        <v>16</v>
      </c>
      <c r="P5" s="79" t="s">
        <v>16</v>
      </c>
      <c r="Q5" s="79" t="s">
        <v>17</v>
      </c>
    </row>
    <row r="6" spans="2:20" ht="24.75" customHeight="1" thickBot="1">
      <c r="B6" s="80"/>
      <c r="C6" s="81" t="s">
        <v>55</v>
      </c>
      <c r="D6" s="82">
        <v>1093.37722755494</v>
      </c>
      <c r="E6" s="82">
        <v>944.07376502153011</v>
      </c>
      <c r="F6" s="82">
        <v>1026.43477816989</v>
      </c>
      <c r="G6" s="82">
        <v>894.20985394460013</v>
      </c>
      <c r="H6" s="82">
        <v>820.26314004861001</v>
      </c>
      <c r="I6" s="82">
        <v>812.71488655931239</v>
      </c>
      <c r="J6" s="82">
        <v>886.37354827331933</v>
      </c>
      <c r="K6" s="82">
        <v>876.69069187650189</v>
      </c>
      <c r="L6" s="82">
        <v>846.78159790656014</v>
      </c>
      <c r="M6" s="82">
        <v>906.05946710790624</v>
      </c>
      <c r="N6" s="82">
        <v>962.02540778317461</v>
      </c>
      <c r="O6" s="82">
        <v>1078.1540425857431</v>
      </c>
      <c r="P6" s="83">
        <v>11147.158406832086</v>
      </c>
      <c r="Q6" s="84">
        <v>0.992468920471267</v>
      </c>
      <c r="T6" s="85"/>
    </row>
    <row r="7" spans="2:20" ht="24.75" customHeight="1">
      <c r="B7" s="80"/>
      <c r="C7" s="86" t="s">
        <v>56</v>
      </c>
      <c r="D7" s="87">
        <v>438.13921053521</v>
      </c>
      <c r="E7" s="87">
        <v>375.27144894828001</v>
      </c>
      <c r="F7" s="87">
        <v>409.16008501999988</v>
      </c>
      <c r="G7" s="87">
        <v>362.00560574324999</v>
      </c>
      <c r="H7" s="87">
        <v>329.84024069156999</v>
      </c>
      <c r="I7" s="87">
        <v>328.02799894530006</v>
      </c>
      <c r="J7" s="87">
        <v>354.18118847940008</v>
      </c>
      <c r="K7" s="87">
        <v>350.87744812214993</v>
      </c>
      <c r="L7" s="87">
        <v>346.10737210182509</v>
      </c>
      <c r="M7" s="87">
        <v>368.86269179999999</v>
      </c>
      <c r="N7" s="87">
        <v>391.06150666512485</v>
      </c>
      <c r="O7" s="87">
        <v>437.11719760344982</v>
      </c>
      <c r="P7" s="88">
        <v>4490.65199465556</v>
      </c>
      <c r="Q7" s="89">
        <v>1.010487400784944</v>
      </c>
    </row>
    <row r="8" spans="2:20" ht="24.75" customHeight="1">
      <c r="B8" s="80"/>
      <c r="C8" s="90" t="s">
        <v>57</v>
      </c>
      <c r="D8" s="91">
        <v>48.333723913999997</v>
      </c>
      <c r="E8" s="91">
        <v>45.320829382000007</v>
      </c>
      <c r="F8" s="91">
        <v>45.647827160000006</v>
      </c>
      <c r="G8" s="91">
        <v>44.092911535999995</v>
      </c>
      <c r="H8" s="91">
        <v>43.257214900050009</v>
      </c>
      <c r="I8" s="91">
        <v>28.657966843999997</v>
      </c>
      <c r="J8" s="91">
        <v>40.102477409999999</v>
      </c>
      <c r="K8" s="91">
        <v>41.543479594000004</v>
      </c>
      <c r="L8" s="91">
        <v>39.285862284000004</v>
      </c>
      <c r="M8" s="91">
        <v>42.619929999999997</v>
      </c>
      <c r="N8" s="91">
        <v>44.107231612000007</v>
      </c>
      <c r="O8" s="91">
        <v>48.652333044000002</v>
      </c>
      <c r="P8" s="92">
        <v>511.62178768004992</v>
      </c>
      <c r="Q8" s="93">
        <v>0.93275948964000188</v>
      </c>
    </row>
    <row r="9" spans="2:20" ht="24.75" customHeight="1">
      <c r="B9" s="80"/>
      <c r="C9" s="94" t="s">
        <v>58</v>
      </c>
      <c r="D9" s="95">
        <v>7.3622339999999999</v>
      </c>
      <c r="E9" s="95">
        <v>8.4967740000000003</v>
      </c>
      <c r="F9" s="95">
        <v>9.8721589999999999</v>
      </c>
      <c r="G9" s="95">
        <v>8.6721690000000002</v>
      </c>
      <c r="H9" s="95">
        <v>7.3868024999999999</v>
      </c>
      <c r="I9" s="95">
        <v>7.8834910000000002</v>
      </c>
      <c r="J9" s="95">
        <v>8.8313500000000005</v>
      </c>
      <c r="K9" s="95">
        <v>7.3928469999999997</v>
      </c>
      <c r="L9" s="95">
        <v>10.662635</v>
      </c>
      <c r="M9" s="95">
        <v>8.3362180000000006</v>
      </c>
      <c r="N9" s="95">
        <v>9.5557660000000002</v>
      </c>
      <c r="O9" s="95">
        <v>9.4503035000000004</v>
      </c>
      <c r="P9" s="96">
        <v>103.902749</v>
      </c>
      <c r="Q9" s="97">
        <v>1.413767495513669</v>
      </c>
    </row>
    <row r="10" spans="2:20" ht="24.75" customHeight="1" thickBot="1">
      <c r="B10" s="80"/>
      <c r="C10" s="81" t="s">
        <v>37</v>
      </c>
      <c r="D10" s="82">
        <v>493.83516844921002</v>
      </c>
      <c r="E10" s="82">
        <v>429.08905233028008</v>
      </c>
      <c r="F10" s="82">
        <v>464.68007117999991</v>
      </c>
      <c r="G10" s="82">
        <v>414.77068627925001</v>
      </c>
      <c r="H10" s="82">
        <v>380.48425809161995</v>
      </c>
      <c r="I10" s="82">
        <v>364.56945678930003</v>
      </c>
      <c r="J10" s="82">
        <v>403.11501588940013</v>
      </c>
      <c r="K10" s="82">
        <v>399.81377471614991</v>
      </c>
      <c r="L10" s="82">
        <v>396.05586938582508</v>
      </c>
      <c r="M10" s="82">
        <v>419.81883980000003</v>
      </c>
      <c r="N10" s="82">
        <v>444.72450427712482</v>
      </c>
      <c r="O10" s="82">
        <v>495.21983414744983</v>
      </c>
      <c r="P10" s="98">
        <v>5106.1765313356091</v>
      </c>
      <c r="Q10" s="99">
        <v>1.0079221729692163</v>
      </c>
    </row>
    <row r="11" spans="2:20" ht="24.75" customHeight="1">
      <c r="B11" s="80"/>
      <c r="C11" s="94" t="s">
        <v>56</v>
      </c>
      <c r="D11" s="100">
        <v>413.46909358740004</v>
      </c>
      <c r="E11" s="100">
        <v>355.86624028750009</v>
      </c>
      <c r="F11" s="100">
        <v>388.39267432730003</v>
      </c>
      <c r="G11" s="100">
        <v>329.59453315430017</v>
      </c>
      <c r="H11" s="100">
        <v>298.86148761409999</v>
      </c>
      <c r="I11" s="100">
        <v>301.3588944624999</v>
      </c>
      <c r="J11" s="100">
        <v>321.4965101280003</v>
      </c>
      <c r="K11" s="100">
        <v>316.32346367860009</v>
      </c>
      <c r="L11" s="100">
        <v>304.17789038006003</v>
      </c>
      <c r="M11" s="100">
        <v>332.78751389939998</v>
      </c>
      <c r="N11" s="100">
        <v>362.08405848730001</v>
      </c>
      <c r="O11" s="100">
        <v>404.30110362559969</v>
      </c>
      <c r="P11" s="101">
        <v>4128.7134636320598</v>
      </c>
      <c r="Q11" s="102">
        <v>0.99571870168515131</v>
      </c>
    </row>
    <row r="12" spans="2:20" ht="24.75" customHeight="1">
      <c r="B12" s="80"/>
      <c r="C12" s="94" t="s">
        <v>57</v>
      </c>
      <c r="D12" s="100">
        <v>36.626698650000002</v>
      </c>
      <c r="E12" s="100">
        <v>33.5332656</v>
      </c>
      <c r="F12" s="100">
        <v>37.08927225</v>
      </c>
      <c r="G12" s="100">
        <v>36.00814725</v>
      </c>
      <c r="H12" s="100">
        <v>37.087586700000003</v>
      </c>
      <c r="I12" s="100">
        <v>35.75918369999998</v>
      </c>
      <c r="J12" s="100">
        <v>37.09471035</v>
      </c>
      <c r="K12" s="100">
        <v>36.847339949999991</v>
      </c>
      <c r="L12" s="100">
        <v>35.700916049999996</v>
      </c>
      <c r="M12" s="100">
        <v>36.998283150000034</v>
      </c>
      <c r="N12" s="100">
        <v>31.49842335000001</v>
      </c>
      <c r="O12" s="100">
        <v>30.625384950000011</v>
      </c>
      <c r="P12" s="103">
        <v>424.86921194999996</v>
      </c>
      <c r="Q12" s="104">
        <v>1.58453189658051</v>
      </c>
    </row>
    <row r="13" spans="2:20" ht="24.75" customHeight="1">
      <c r="B13" s="80"/>
      <c r="C13" s="94" t="s">
        <v>58</v>
      </c>
      <c r="D13" s="100">
        <v>0.79431275309999994</v>
      </c>
      <c r="E13" s="100">
        <v>1.02766281</v>
      </c>
      <c r="F13" s="100">
        <v>0.42591639000000003</v>
      </c>
      <c r="G13" s="100">
        <v>1.48052446</v>
      </c>
      <c r="H13" s="100">
        <v>0.805079506</v>
      </c>
      <c r="I13" s="100">
        <v>1.7200865460000141</v>
      </c>
      <c r="J13" s="100">
        <v>1.7786058500000019</v>
      </c>
      <c r="K13" s="100">
        <v>1.3116720487519833</v>
      </c>
      <c r="L13" s="100">
        <v>1.1620488300000056</v>
      </c>
      <c r="M13" s="100">
        <v>1.7027847000000751</v>
      </c>
      <c r="N13" s="100">
        <v>0.94822424999983612</v>
      </c>
      <c r="O13" s="100">
        <v>1.1543709500000161</v>
      </c>
      <c r="P13" s="103">
        <v>14.311289093851933</v>
      </c>
      <c r="Q13" s="104">
        <v>0.75995498696265396</v>
      </c>
    </row>
    <row r="14" spans="2:20" ht="24.75" customHeight="1" thickBot="1">
      <c r="B14" s="80"/>
      <c r="C14" s="81" t="s">
        <v>21</v>
      </c>
      <c r="D14" s="82">
        <v>450.89010499049999</v>
      </c>
      <c r="E14" s="82">
        <v>390.42716869750012</v>
      </c>
      <c r="F14" s="82">
        <v>425.90786296729999</v>
      </c>
      <c r="G14" s="82">
        <v>367.08320486430011</v>
      </c>
      <c r="H14" s="82">
        <v>336.75415382009993</v>
      </c>
      <c r="I14" s="82">
        <v>338.8381647084999</v>
      </c>
      <c r="J14" s="82">
        <v>360.36982632800039</v>
      </c>
      <c r="K14" s="82">
        <v>354.48247567735206</v>
      </c>
      <c r="L14" s="82">
        <v>341.04085526006003</v>
      </c>
      <c r="M14" s="82">
        <v>371.48858174940005</v>
      </c>
      <c r="N14" s="82">
        <v>394.5307060872999</v>
      </c>
      <c r="O14" s="82">
        <v>436.08085952559964</v>
      </c>
      <c r="P14" s="83">
        <v>4567.8939646759118</v>
      </c>
      <c r="Q14" s="105">
        <v>1.0303288698261388</v>
      </c>
    </row>
    <row r="15" spans="2:20" ht="24.75" customHeight="1">
      <c r="B15" s="80"/>
      <c r="C15" s="94" t="s">
        <v>56</v>
      </c>
      <c r="D15" s="100">
        <v>135.12571656199</v>
      </c>
      <c r="E15" s="100">
        <v>118.01369059187002</v>
      </c>
      <c r="F15" s="100">
        <v>126.51255362259</v>
      </c>
      <c r="G15" s="100">
        <v>108.07268652129001</v>
      </c>
      <c r="H15" s="100">
        <v>98.162800626570018</v>
      </c>
      <c r="I15" s="100">
        <v>104.12400129071246</v>
      </c>
      <c r="J15" s="100">
        <v>116.80594292151875</v>
      </c>
      <c r="K15" s="100">
        <v>116.74393613919999</v>
      </c>
      <c r="L15" s="100">
        <v>102.49654811167507</v>
      </c>
      <c r="M15" s="100">
        <v>105.66857662970622</v>
      </c>
      <c r="N15" s="100">
        <v>115.18934068874998</v>
      </c>
      <c r="O15" s="100">
        <v>131.03551308429383</v>
      </c>
      <c r="P15" s="103">
        <v>1377.9513067901664</v>
      </c>
      <c r="Q15" s="104">
        <v>1.0030893980056581</v>
      </c>
    </row>
    <row r="16" spans="2:20" ht="24.75" customHeight="1">
      <c r="B16" s="80"/>
      <c r="C16" s="94" t="s">
        <v>57</v>
      </c>
      <c r="D16" s="100">
        <v>3.7624015532400001</v>
      </c>
      <c r="E16" s="100">
        <v>3.3172094018799996</v>
      </c>
      <c r="F16" s="100">
        <v>3.6117653999999999</v>
      </c>
      <c r="G16" s="100">
        <v>3.4683494797600001</v>
      </c>
      <c r="H16" s="100">
        <v>3.5680185103199999</v>
      </c>
      <c r="I16" s="100">
        <v>3.308166870799977</v>
      </c>
      <c r="J16" s="100">
        <v>3.547824834400036</v>
      </c>
      <c r="K16" s="100">
        <v>2.8967673437999384</v>
      </c>
      <c r="L16" s="100">
        <v>3.1330360489999887</v>
      </c>
      <c r="M16" s="100">
        <v>2.3799459287999634</v>
      </c>
      <c r="N16" s="100">
        <v>2.4512656299999884</v>
      </c>
      <c r="O16" s="100">
        <v>3.5295368283999866</v>
      </c>
      <c r="P16" s="103">
        <v>38.974287830399881</v>
      </c>
      <c r="Q16" s="104">
        <v>3.0105067979896463</v>
      </c>
    </row>
    <row r="17" spans="2:17" ht="24.75" customHeight="1">
      <c r="B17" s="80"/>
      <c r="C17" s="94" t="s">
        <v>58</v>
      </c>
      <c r="D17" s="100">
        <v>0.93811800000000001</v>
      </c>
      <c r="E17" s="100">
        <v>1.2052620000000001</v>
      </c>
      <c r="F17" s="100">
        <v>1.7862640000000001</v>
      </c>
      <c r="G17" s="100">
        <v>0.81477980000000005</v>
      </c>
      <c r="H17" s="100">
        <v>1.293909</v>
      </c>
      <c r="I17" s="100">
        <v>1.8750969</v>
      </c>
      <c r="J17" s="100">
        <v>2.5347913000000002</v>
      </c>
      <c r="K17" s="100">
        <v>2.7296299999999998</v>
      </c>
      <c r="L17" s="100">
        <v>1.7112271000000001</v>
      </c>
      <c r="M17" s="100">
        <v>2.4261170000000001</v>
      </c>
      <c r="N17" s="100">
        <v>1.3993191</v>
      </c>
      <c r="O17" s="100">
        <v>0.86434100000000003</v>
      </c>
      <c r="P17" s="103">
        <v>19.578855200000003</v>
      </c>
      <c r="Q17" s="104">
        <v>1.1265047297956097</v>
      </c>
    </row>
    <row r="18" spans="2:17" ht="24.75" customHeight="1">
      <c r="B18" s="80"/>
      <c r="C18" s="94" t="s">
        <v>59</v>
      </c>
      <c r="D18" s="100">
        <v>8.8257180000000002</v>
      </c>
      <c r="E18" s="100">
        <v>1.3291740000000001</v>
      </c>
      <c r="F18" s="100">
        <v>3.077445</v>
      </c>
      <c r="G18" s="100">
        <v>1.47E-4</v>
      </c>
      <c r="H18" s="100">
        <v>0</v>
      </c>
      <c r="I18" s="100">
        <v>0</v>
      </c>
      <c r="J18" s="100">
        <v>1.47E-4</v>
      </c>
      <c r="K18" s="100">
        <v>2.4107999999999994E-2</v>
      </c>
      <c r="L18" s="100">
        <v>2.3440620000000001</v>
      </c>
      <c r="M18" s="100">
        <v>4.277406</v>
      </c>
      <c r="N18" s="100">
        <v>3.7302719999999998</v>
      </c>
      <c r="O18" s="100">
        <v>11.423958000000001</v>
      </c>
      <c r="P18" s="103">
        <v>35.032437000000002</v>
      </c>
      <c r="Q18" s="104">
        <v>0.24351582556465537</v>
      </c>
    </row>
    <row r="19" spans="2:17" ht="24.75" customHeight="1" thickBot="1">
      <c r="B19" s="80"/>
      <c r="C19" s="81" t="s">
        <v>28</v>
      </c>
      <c r="D19" s="82">
        <v>148.65195411522998</v>
      </c>
      <c r="E19" s="82">
        <v>123.86533599375001</v>
      </c>
      <c r="F19" s="82">
        <v>134.98802802259002</v>
      </c>
      <c r="G19" s="82">
        <v>112.35596280105001</v>
      </c>
      <c r="H19" s="82">
        <v>103.02472813689</v>
      </c>
      <c r="I19" s="82">
        <v>109.30726506151244</v>
      </c>
      <c r="J19" s="82">
        <v>122.88870605591879</v>
      </c>
      <c r="K19" s="82">
        <v>122.39444148299992</v>
      </c>
      <c r="L19" s="82">
        <v>109.68487326067506</v>
      </c>
      <c r="M19" s="82">
        <v>114.75204555850618</v>
      </c>
      <c r="N19" s="82">
        <v>122.77019741874997</v>
      </c>
      <c r="O19" s="82">
        <v>146.85334891269383</v>
      </c>
      <c r="P19" s="83">
        <v>1471.5368868205662</v>
      </c>
      <c r="Q19" s="105">
        <v>0.95066990719049804</v>
      </c>
    </row>
    <row r="20" spans="2:17" ht="24.75" customHeight="1">
      <c r="B20" s="80"/>
      <c r="C20" s="94" t="s">
        <v>56</v>
      </c>
      <c r="D20" s="100">
        <v>0</v>
      </c>
      <c r="E20" s="100">
        <v>0</v>
      </c>
      <c r="F20" s="100">
        <v>0</v>
      </c>
      <c r="G20" s="100">
        <v>0</v>
      </c>
      <c r="H20" s="100">
        <v>0</v>
      </c>
      <c r="I20" s="100">
        <v>0</v>
      </c>
      <c r="J20" s="100">
        <v>0</v>
      </c>
      <c r="K20" s="100">
        <v>0</v>
      </c>
      <c r="L20" s="100">
        <v>0</v>
      </c>
      <c r="M20" s="100">
        <v>0</v>
      </c>
      <c r="N20" s="100">
        <v>0</v>
      </c>
      <c r="O20" s="100">
        <v>0</v>
      </c>
      <c r="P20" s="103">
        <v>0</v>
      </c>
      <c r="Q20" s="104"/>
    </row>
    <row r="21" spans="2:17" ht="24.75" customHeight="1">
      <c r="B21" s="80"/>
      <c r="C21" s="94" t="s">
        <v>57</v>
      </c>
      <c r="D21" s="100">
        <v>0</v>
      </c>
      <c r="E21" s="100">
        <v>0</v>
      </c>
      <c r="F21" s="100">
        <v>0</v>
      </c>
      <c r="G21" s="100">
        <v>0</v>
      </c>
      <c r="H21" s="100">
        <v>0</v>
      </c>
      <c r="I21" s="100">
        <v>0</v>
      </c>
      <c r="J21" s="100">
        <v>0</v>
      </c>
      <c r="K21" s="100">
        <v>0</v>
      </c>
      <c r="L21" s="100">
        <v>0</v>
      </c>
      <c r="M21" s="100">
        <v>0</v>
      </c>
      <c r="N21" s="100">
        <v>0</v>
      </c>
      <c r="O21" s="100">
        <v>0</v>
      </c>
      <c r="P21" s="103">
        <v>0</v>
      </c>
      <c r="Q21" s="104">
        <v>0</v>
      </c>
    </row>
    <row r="22" spans="2:17" ht="24.75" customHeight="1">
      <c r="B22" s="80"/>
      <c r="C22" s="94" t="s">
        <v>58</v>
      </c>
      <c r="D22" s="100">
        <v>0</v>
      </c>
      <c r="E22" s="100">
        <v>0.69220800000000005</v>
      </c>
      <c r="F22" s="100">
        <v>0.85881600000000002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3">
        <v>1.551024</v>
      </c>
      <c r="Q22" s="104"/>
    </row>
    <row r="23" spans="2:17" ht="24.75" customHeight="1" thickBot="1">
      <c r="B23" s="80"/>
      <c r="C23" s="81" t="s">
        <v>60</v>
      </c>
      <c r="D23" s="82">
        <v>0</v>
      </c>
      <c r="E23" s="82">
        <v>0.69220800000000005</v>
      </c>
      <c r="F23" s="82">
        <v>0.85881600000000002</v>
      </c>
      <c r="G23" s="82">
        <v>0</v>
      </c>
      <c r="H23" s="82">
        <v>0</v>
      </c>
      <c r="I23" s="82">
        <v>0</v>
      </c>
      <c r="J23" s="82">
        <v>0</v>
      </c>
      <c r="K23" s="82">
        <v>0</v>
      </c>
      <c r="L23" s="82">
        <v>0</v>
      </c>
      <c r="M23" s="82">
        <v>0</v>
      </c>
      <c r="N23" s="82">
        <v>0</v>
      </c>
      <c r="O23" s="82">
        <v>0</v>
      </c>
      <c r="P23" s="82">
        <v>1.551024</v>
      </c>
      <c r="Q23" s="105">
        <v>1.0568401980711331E-2</v>
      </c>
    </row>
    <row r="24" spans="2:17">
      <c r="G24" s="106"/>
    </row>
  </sheetData>
  <mergeCells count="2">
    <mergeCell ref="C1:Q1"/>
    <mergeCell ref="C3:C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6404-4191-4072-925B-02B0DA4FC7D1}">
  <sheetPr>
    <tabColor theme="9" tint="0.39997558519241921"/>
  </sheetPr>
  <dimension ref="A1:P23"/>
  <sheetViews>
    <sheetView topLeftCell="A12" zoomScale="64" zoomScaleNormal="64" zoomScaleSheetLayoutView="50" workbookViewId="0">
      <selection activeCell="R31" sqref="R31"/>
    </sheetView>
  </sheetViews>
  <sheetFormatPr defaultColWidth="12.7109375" defaultRowHeight="15.75"/>
  <cols>
    <col min="1" max="1" width="3.85546875" style="107" customWidth="1"/>
    <col min="2" max="2" width="5.5703125" style="108" customWidth="1"/>
    <col min="3" max="3" width="28.140625" style="107" customWidth="1"/>
    <col min="4" max="16" width="14" style="107" customWidth="1"/>
    <col min="17" max="16384" width="12.7109375" style="107"/>
  </cols>
  <sheetData>
    <row r="1" spans="1:16" ht="13.5" customHeight="1">
      <c r="C1" s="107" t="s">
        <v>1</v>
      </c>
      <c r="D1" s="107" t="s">
        <v>1</v>
      </c>
      <c r="E1" s="109" t="s">
        <v>1</v>
      </c>
      <c r="F1" s="109"/>
      <c r="G1" s="109"/>
      <c r="H1" s="107" t="s">
        <v>1</v>
      </c>
      <c r="P1" s="107" t="s">
        <v>1</v>
      </c>
    </row>
    <row r="2" spans="1:16" ht="18.75">
      <c r="B2" s="340" t="s">
        <v>61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</row>
    <row r="3" spans="1:16" ht="25.5" customHeight="1" thickBo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4.75" customHeight="1">
      <c r="A4" s="112"/>
      <c r="B4" s="341" t="s">
        <v>62</v>
      </c>
      <c r="C4" s="342"/>
      <c r="D4" s="113" t="s">
        <v>3</v>
      </c>
      <c r="E4" s="114" t="s">
        <v>4</v>
      </c>
      <c r="F4" s="114" t="s">
        <v>5</v>
      </c>
      <c r="G4" s="114" t="s">
        <v>6</v>
      </c>
      <c r="H4" s="114" t="s">
        <v>7</v>
      </c>
      <c r="I4" s="113" t="s">
        <v>8</v>
      </c>
      <c r="J4" s="113" t="s">
        <v>9</v>
      </c>
      <c r="K4" s="113" t="s">
        <v>10</v>
      </c>
      <c r="L4" s="113" t="s">
        <v>11</v>
      </c>
      <c r="M4" s="113" t="s">
        <v>12</v>
      </c>
      <c r="N4" s="115" t="s">
        <v>13</v>
      </c>
      <c r="O4" s="113" t="s">
        <v>14</v>
      </c>
      <c r="P4" s="116">
        <v>2022</v>
      </c>
    </row>
    <row r="5" spans="1:16" ht="24.75" customHeight="1" thickBot="1">
      <c r="A5" s="112"/>
      <c r="B5" s="343"/>
      <c r="C5" s="344"/>
      <c r="D5" s="117" t="s">
        <v>16</v>
      </c>
      <c r="E5" s="117" t="s">
        <v>16</v>
      </c>
      <c r="F5" s="117" t="s">
        <v>16</v>
      </c>
      <c r="G5" s="117" t="s">
        <v>16</v>
      </c>
      <c r="H5" s="117" t="s">
        <v>16</v>
      </c>
      <c r="I5" s="117" t="s">
        <v>16</v>
      </c>
      <c r="J5" s="117" t="s">
        <v>16</v>
      </c>
      <c r="K5" s="117" t="s">
        <v>16</v>
      </c>
      <c r="L5" s="117" t="s">
        <v>16</v>
      </c>
      <c r="M5" s="117" t="s">
        <v>16</v>
      </c>
      <c r="N5" s="117" t="s">
        <v>16</v>
      </c>
      <c r="O5" s="117" t="s">
        <v>16</v>
      </c>
      <c r="P5" s="118" t="s">
        <v>16</v>
      </c>
    </row>
    <row r="6" spans="1:16" ht="24.75" customHeight="1">
      <c r="A6" s="112"/>
      <c r="B6" s="119"/>
      <c r="C6" s="120" t="s">
        <v>63</v>
      </c>
      <c r="D6" s="121">
        <v>149.75800000000001</v>
      </c>
      <c r="E6" s="122">
        <v>157.40100000000001</v>
      </c>
      <c r="F6" s="122">
        <v>54.616999999999997</v>
      </c>
      <c r="G6" s="122">
        <v>104.075</v>
      </c>
      <c r="H6" s="122">
        <v>83.673000000000002</v>
      </c>
      <c r="I6" s="122">
        <v>62.712000000000003</v>
      </c>
      <c r="J6" s="122">
        <v>85.847999999999999</v>
      </c>
      <c r="K6" s="122">
        <v>90.432000000000002</v>
      </c>
      <c r="L6" s="122">
        <v>135.227</v>
      </c>
      <c r="M6" s="122">
        <v>168.101</v>
      </c>
      <c r="N6" s="122">
        <v>133.01499999999999</v>
      </c>
      <c r="O6" s="122">
        <v>128.38999999999999</v>
      </c>
      <c r="P6" s="123">
        <v>1353.249</v>
      </c>
    </row>
    <row r="7" spans="1:16" ht="24.75" customHeight="1">
      <c r="A7" s="112" t="s">
        <v>1</v>
      </c>
      <c r="B7" s="124"/>
      <c r="C7" s="125" t="s">
        <v>64</v>
      </c>
      <c r="D7" s="126">
        <v>80.206000000000003</v>
      </c>
      <c r="E7" s="127">
        <v>87.468999999999994</v>
      </c>
      <c r="F7" s="127">
        <v>104.977</v>
      </c>
      <c r="G7" s="127">
        <v>112.075</v>
      </c>
      <c r="H7" s="127">
        <v>224.52099999999999</v>
      </c>
      <c r="I7" s="127">
        <v>181.86199999999999</v>
      </c>
      <c r="J7" s="127">
        <v>187.702</v>
      </c>
      <c r="K7" s="127">
        <v>122.154</v>
      </c>
      <c r="L7" s="127">
        <v>181.697</v>
      </c>
      <c r="M7" s="127">
        <v>130.381</v>
      </c>
      <c r="N7" s="127">
        <v>113.655</v>
      </c>
      <c r="O7" s="127">
        <v>152.178</v>
      </c>
      <c r="P7" s="128">
        <v>1678.877</v>
      </c>
    </row>
    <row r="8" spans="1:16" ht="24.75" customHeight="1">
      <c r="A8" s="112"/>
      <c r="B8" s="129"/>
      <c r="C8" s="125" t="s">
        <v>65</v>
      </c>
      <c r="D8" s="126">
        <v>105.024</v>
      </c>
      <c r="E8" s="127">
        <v>104.45399999999999</v>
      </c>
      <c r="F8" s="127">
        <v>146.36699999999999</v>
      </c>
      <c r="G8" s="127">
        <v>33.686999999999998</v>
      </c>
      <c r="H8" s="127">
        <v>26.245000000000001</v>
      </c>
      <c r="I8" s="127">
        <v>88.947000000000003</v>
      </c>
      <c r="J8" s="127">
        <v>119.444</v>
      </c>
      <c r="K8" s="127">
        <v>122.74299999999999</v>
      </c>
      <c r="L8" s="127">
        <v>60.97</v>
      </c>
      <c r="M8" s="127">
        <v>128.08099999999999</v>
      </c>
      <c r="N8" s="127">
        <v>148.82900000000001</v>
      </c>
      <c r="O8" s="127">
        <v>148.005</v>
      </c>
      <c r="P8" s="128">
        <v>1232.796</v>
      </c>
    </row>
    <row r="9" spans="1:16" ht="24.75" customHeight="1" thickBot="1">
      <c r="A9" s="112"/>
      <c r="B9" s="130" t="s">
        <v>66</v>
      </c>
      <c r="C9" s="131" t="s">
        <v>67</v>
      </c>
      <c r="D9" s="132">
        <v>334.988</v>
      </c>
      <c r="E9" s="133">
        <v>349.32400000000001</v>
      </c>
      <c r="F9" s="133">
        <v>305.96100000000001</v>
      </c>
      <c r="G9" s="133">
        <v>249.83699999999999</v>
      </c>
      <c r="H9" s="133">
        <v>334.43900000000002</v>
      </c>
      <c r="I9" s="133">
        <v>333.52100000000002</v>
      </c>
      <c r="J9" s="132">
        <v>392.99400000000003</v>
      </c>
      <c r="K9" s="132">
        <v>335.32900000000001</v>
      </c>
      <c r="L9" s="132">
        <v>377.89400000000001</v>
      </c>
      <c r="M9" s="132">
        <v>426.56299999999999</v>
      </c>
      <c r="N9" s="132">
        <v>395.49900000000002</v>
      </c>
      <c r="O9" s="132">
        <v>428.57299999999998</v>
      </c>
      <c r="P9" s="134">
        <v>4264.9219999999996</v>
      </c>
    </row>
    <row r="10" spans="1:16" ht="24.75" customHeight="1">
      <c r="A10" s="112"/>
      <c r="B10" s="119"/>
      <c r="C10" s="120" t="s">
        <v>68</v>
      </c>
      <c r="D10" s="121">
        <v>212.30099999999999</v>
      </c>
      <c r="E10" s="122">
        <v>149.13800000000001</v>
      </c>
      <c r="F10" s="122">
        <v>244.28399999999999</v>
      </c>
      <c r="G10" s="122">
        <v>211.124</v>
      </c>
      <c r="H10" s="122">
        <v>121.541</v>
      </c>
      <c r="I10" s="122">
        <v>191.05799999999999</v>
      </c>
      <c r="J10" s="122">
        <v>237.83600000000001</v>
      </c>
      <c r="K10" s="122">
        <v>158.5</v>
      </c>
      <c r="L10" s="122">
        <v>118.246</v>
      </c>
      <c r="M10" s="122">
        <v>139.36699999999999</v>
      </c>
      <c r="N10" s="122">
        <v>209.67699999999999</v>
      </c>
      <c r="O10" s="122">
        <v>318.99400000000003</v>
      </c>
      <c r="P10" s="123">
        <v>2312.0659999999998</v>
      </c>
    </row>
    <row r="11" spans="1:16" ht="24.75" customHeight="1">
      <c r="A11" s="112"/>
      <c r="B11" s="124"/>
      <c r="C11" s="125" t="s">
        <v>69</v>
      </c>
      <c r="D11" s="126">
        <v>279.98500000000001</v>
      </c>
      <c r="E11" s="127">
        <v>234.078</v>
      </c>
      <c r="F11" s="127">
        <v>125.32299999999999</v>
      </c>
      <c r="G11" s="127">
        <v>194.11600000000001</v>
      </c>
      <c r="H11" s="127">
        <v>189.53</v>
      </c>
      <c r="I11" s="127">
        <v>113.551</v>
      </c>
      <c r="J11" s="127">
        <v>136.35900000000001</v>
      </c>
      <c r="K11" s="127">
        <v>149.38200000000001</v>
      </c>
      <c r="L11" s="127">
        <v>49.911999999999999</v>
      </c>
      <c r="M11" s="127">
        <v>102.65</v>
      </c>
      <c r="N11" s="127">
        <v>233.714</v>
      </c>
      <c r="O11" s="127">
        <v>256.64299999999997</v>
      </c>
      <c r="P11" s="128">
        <v>2065.2429999999999</v>
      </c>
    </row>
    <row r="12" spans="1:16" ht="24.75" customHeight="1">
      <c r="A12" s="112"/>
      <c r="B12" s="129"/>
      <c r="C12" s="125" t="s">
        <v>70</v>
      </c>
      <c r="D12" s="126">
        <v>289.904</v>
      </c>
      <c r="E12" s="127">
        <v>284.53699999999998</v>
      </c>
      <c r="F12" s="127">
        <v>208.18299999999999</v>
      </c>
      <c r="G12" s="127">
        <v>297.37099999999998</v>
      </c>
      <c r="H12" s="127">
        <v>351.53399999999999</v>
      </c>
      <c r="I12" s="127">
        <v>242.39</v>
      </c>
      <c r="J12" s="127">
        <v>219.61600000000001</v>
      </c>
      <c r="K12" s="127">
        <v>211.15600000000001</v>
      </c>
      <c r="L12" s="127">
        <v>233.85900000000001</v>
      </c>
      <c r="M12" s="127">
        <v>270.11</v>
      </c>
      <c r="N12" s="127">
        <v>195.80099999999999</v>
      </c>
      <c r="O12" s="127">
        <v>162.583</v>
      </c>
      <c r="P12" s="128">
        <v>2967.0439999999999</v>
      </c>
    </row>
    <row r="13" spans="1:16" ht="24.75" customHeight="1" thickBot="1">
      <c r="A13" s="112"/>
      <c r="B13" s="135" t="s">
        <v>71</v>
      </c>
      <c r="C13" s="136" t="s">
        <v>72</v>
      </c>
      <c r="D13" s="137">
        <v>782.19</v>
      </c>
      <c r="E13" s="138">
        <v>667.75300000000004</v>
      </c>
      <c r="F13" s="138">
        <v>577.79</v>
      </c>
      <c r="G13" s="138">
        <v>702.61099999999999</v>
      </c>
      <c r="H13" s="138">
        <v>662.60500000000002</v>
      </c>
      <c r="I13" s="138">
        <v>546.99900000000002</v>
      </c>
      <c r="J13" s="137">
        <v>593.81100000000004</v>
      </c>
      <c r="K13" s="137">
        <v>519.03800000000001</v>
      </c>
      <c r="L13" s="137">
        <v>402.017</v>
      </c>
      <c r="M13" s="137">
        <v>512.12699999999995</v>
      </c>
      <c r="N13" s="137">
        <v>639.19200000000001</v>
      </c>
      <c r="O13" s="137">
        <v>738.22</v>
      </c>
      <c r="P13" s="139">
        <v>7344.3530000000001</v>
      </c>
    </row>
    <row r="14" spans="1:16" ht="24.75" customHeight="1" thickBot="1">
      <c r="A14" s="112"/>
      <c r="B14" s="140" t="s">
        <v>73</v>
      </c>
      <c r="C14" s="141" t="s">
        <v>74</v>
      </c>
      <c r="D14" s="142">
        <v>447.20200000000006</v>
      </c>
      <c r="E14" s="142">
        <v>318.42900000000003</v>
      </c>
      <c r="F14" s="142">
        <v>271.82899999999995</v>
      </c>
      <c r="G14" s="142">
        <v>452.774</v>
      </c>
      <c r="H14" s="142">
        <v>328.166</v>
      </c>
      <c r="I14" s="142">
        <v>213.47800000000001</v>
      </c>
      <c r="J14" s="142">
        <v>200.81700000000001</v>
      </c>
      <c r="K14" s="142">
        <v>183.709</v>
      </c>
      <c r="L14" s="142">
        <v>24.12299999999999</v>
      </c>
      <c r="M14" s="142">
        <v>85.563999999999965</v>
      </c>
      <c r="N14" s="142">
        <v>243.69299999999998</v>
      </c>
      <c r="O14" s="142">
        <v>309.64700000000005</v>
      </c>
      <c r="P14" s="143">
        <v>3079.4310000000005</v>
      </c>
    </row>
    <row r="15" spans="1:16" ht="15" customHeight="1" thickBot="1">
      <c r="B15" s="345"/>
      <c r="C15" s="345"/>
      <c r="D15" s="144" t="s">
        <v>1</v>
      </c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</row>
    <row r="16" spans="1:16" ht="24.75" customHeight="1" thickBot="1">
      <c r="A16" s="112"/>
      <c r="B16" s="145"/>
      <c r="C16" s="146" t="s">
        <v>75</v>
      </c>
      <c r="D16" s="147">
        <v>62.542999999999978</v>
      </c>
      <c r="E16" s="147">
        <v>-8.2630000000000052</v>
      </c>
      <c r="F16" s="147">
        <v>189.667</v>
      </c>
      <c r="G16" s="147">
        <v>107.04899999999999</v>
      </c>
      <c r="H16" s="147">
        <v>37.867999999999995</v>
      </c>
      <c r="I16" s="147">
        <v>128.346</v>
      </c>
      <c r="J16" s="147">
        <v>151.988</v>
      </c>
      <c r="K16" s="147">
        <v>68.067999999999998</v>
      </c>
      <c r="L16" s="147">
        <v>-16.981000000000009</v>
      </c>
      <c r="M16" s="147">
        <v>-28.734000000000009</v>
      </c>
      <c r="N16" s="147">
        <v>76.662000000000006</v>
      </c>
      <c r="O16" s="147">
        <v>190.60400000000004</v>
      </c>
      <c r="P16" s="148">
        <v>958.81699999999978</v>
      </c>
    </row>
    <row r="17" spans="1:16" ht="24.75" customHeight="1" thickBot="1">
      <c r="A17" s="112"/>
      <c r="B17" s="145"/>
      <c r="C17" s="146" t="s">
        <v>76</v>
      </c>
      <c r="D17" s="149">
        <v>199.779</v>
      </c>
      <c r="E17" s="149">
        <v>146.60900000000001</v>
      </c>
      <c r="F17" s="149">
        <v>20.345999999999989</v>
      </c>
      <c r="G17" s="149">
        <v>82.041000000000011</v>
      </c>
      <c r="H17" s="149">
        <v>-34.990999999999985</v>
      </c>
      <c r="I17" s="149">
        <v>-68.310999999999993</v>
      </c>
      <c r="J17" s="149">
        <v>-51.342999999999989</v>
      </c>
      <c r="K17" s="149">
        <v>27.228000000000009</v>
      </c>
      <c r="L17" s="149">
        <v>-131.785</v>
      </c>
      <c r="M17" s="149">
        <v>-27.730999999999995</v>
      </c>
      <c r="N17" s="149">
        <v>120.059</v>
      </c>
      <c r="O17" s="149">
        <v>104.46499999999997</v>
      </c>
      <c r="P17" s="150">
        <v>386.36599999999999</v>
      </c>
    </row>
    <row r="18" spans="1:16" ht="24.75" customHeight="1" thickBot="1">
      <c r="A18" s="112"/>
      <c r="B18" s="145"/>
      <c r="C18" s="146" t="s">
        <v>77</v>
      </c>
      <c r="D18" s="149">
        <v>184.88</v>
      </c>
      <c r="E18" s="149">
        <v>180.08299999999997</v>
      </c>
      <c r="F18" s="149">
        <v>61.816000000000003</v>
      </c>
      <c r="G18" s="149">
        <v>263.68399999999997</v>
      </c>
      <c r="H18" s="149">
        <v>325.28899999999999</v>
      </c>
      <c r="I18" s="149">
        <v>153.44299999999998</v>
      </c>
      <c r="J18" s="149">
        <v>100.17200000000001</v>
      </c>
      <c r="K18" s="149">
        <v>88.413000000000011</v>
      </c>
      <c r="L18" s="149">
        <v>172.88900000000001</v>
      </c>
      <c r="M18" s="149">
        <v>142.02900000000002</v>
      </c>
      <c r="N18" s="149">
        <v>46.97199999999998</v>
      </c>
      <c r="O18" s="149">
        <v>14.578000000000003</v>
      </c>
      <c r="P18" s="150">
        <v>1734.2479999999998</v>
      </c>
    </row>
    <row r="19" spans="1:16" ht="15" customHeight="1" thickBot="1"/>
    <row r="20" spans="1:16" ht="24.95" customHeight="1" thickBot="1">
      <c r="B20" s="145"/>
      <c r="C20" s="146" t="s">
        <v>78</v>
      </c>
      <c r="D20" s="147">
        <v>297.92</v>
      </c>
      <c r="E20" s="147">
        <v>289.50200000000001</v>
      </c>
      <c r="F20" s="147">
        <v>258.06700000000001</v>
      </c>
      <c r="G20" s="147">
        <v>219.62899999999999</v>
      </c>
      <c r="H20" s="147">
        <v>316.24099999999999</v>
      </c>
      <c r="I20" s="147">
        <v>285.31700000000001</v>
      </c>
      <c r="J20" s="147">
        <v>307.529</v>
      </c>
      <c r="K20" s="147">
        <v>255.06399999999999</v>
      </c>
      <c r="L20" s="147">
        <v>304.81</v>
      </c>
      <c r="M20" s="147">
        <v>260.37</v>
      </c>
      <c r="N20" s="147">
        <v>305.01900000000001</v>
      </c>
      <c r="O20" s="147">
        <v>297.50200000000001</v>
      </c>
      <c r="P20" s="148">
        <v>3396.97</v>
      </c>
    </row>
    <row r="21" spans="1:16" ht="24.95" customHeight="1" thickBot="1">
      <c r="B21" s="145"/>
      <c r="C21" s="146" t="s">
        <v>79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8"/>
    </row>
    <row r="22" spans="1:16">
      <c r="I22" s="107" t="s">
        <v>1</v>
      </c>
      <c r="L22" s="107" t="s">
        <v>1</v>
      </c>
      <c r="N22" s="107" t="s">
        <v>1</v>
      </c>
    </row>
    <row r="23" spans="1:16">
      <c r="F23" s="107" t="s">
        <v>1</v>
      </c>
    </row>
  </sheetData>
  <mergeCells count="3">
    <mergeCell ref="B2:P2"/>
    <mergeCell ref="B4:C5"/>
    <mergeCell ref="B15:C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19F80-6934-44FE-BAC5-D9B058761A26}">
  <sheetPr>
    <tabColor indexed="43"/>
  </sheetPr>
  <dimension ref="A1:R26"/>
  <sheetViews>
    <sheetView zoomScale="75" zoomScaleNormal="75" zoomScaleSheetLayoutView="50" workbookViewId="0">
      <selection activeCell="Q1" sqref="Q1:AE1048576"/>
    </sheetView>
  </sheetViews>
  <sheetFormatPr defaultColWidth="12.7109375" defaultRowHeight="15.75"/>
  <cols>
    <col min="1" max="1" width="3.85546875" style="107" customWidth="1"/>
    <col min="2" max="2" width="5.5703125" style="108" customWidth="1"/>
    <col min="3" max="3" width="28.140625" style="107" customWidth="1"/>
    <col min="4" max="16" width="14" style="107" customWidth="1"/>
    <col min="17" max="241" width="12.7109375" style="107"/>
    <col min="242" max="242" width="3.85546875" style="107" customWidth="1"/>
    <col min="243" max="243" width="5.5703125" style="107" customWidth="1"/>
    <col min="244" max="244" width="28.140625" style="107" customWidth="1"/>
    <col min="245" max="257" width="14" style="107" customWidth="1"/>
    <col min="258" max="258" width="3.85546875" style="107" customWidth="1"/>
    <col min="259" max="259" width="13.7109375" style="107" bestFit="1" customWidth="1"/>
    <col min="260" max="261" width="12.7109375" style="107"/>
    <col min="262" max="262" width="17.140625" style="107" customWidth="1"/>
    <col min="263" max="263" width="8.85546875" style="107" customWidth="1"/>
    <col min="264" max="264" width="12.7109375" style="107"/>
    <col min="265" max="265" width="14.85546875" style="107" customWidth="1"/>
    <col min="266" max="269" width="22.42578125" style="107" customWidth="1"/>
    <col min="270" max="270" width="25.28515625" style="107" customWidth="1"/>
    <col min="271" max="271" width="6.28515625" style="107" customWidth="1"/>
    <col min="272" max="497" width="12.7109375" style="107"/>
    <col min="498" max="498" width="3.85546875" style="107" customWidth="1"/>
    <col min="499" max="499" width="5.5703125" style="107" customWidth="1"/>
    <col min="500" max="500" width="28.140625" style="107" customWidth="1"/>
    <col min="501" max="513" width="14" style="107" customWidth="1"/>
    <col min="514" max="514" width="3.85546875" style="107" customWidth="1"/>
    <col min="515" max="515" width="13.7109375" style="107" bestFit="1" customWidth="1"/>
    <col min="516" max="517" width="12.7109375" style="107"/>
    <col min="518" max="518" width="17.140625" style="107" customWidth="1"/>
    <col min="519" max="519" width="8.85546875" style="107" customWidth="1"/>
    <col min="520" max="520" width="12.7109375" style="107"/>
    <col min="521" max="521" width="14.85546875" style="107" customWidth="1"/>
    <col min="522" max="525" width="22.42578125" style="107" customWidth="1"/>
    <col min="526" max="526" width="25.28515625" style="107" customWidth="1"/>
    <col min="527" max="527" width="6.28515625" style="107" customWidth="1"/>
    <col min="528" max="753" width="12.7109375" style="107"/>
    <col min="754" max="754" width="3.85546875" style="107" customWidth="1"/>
    <col min="755" max="755" width="5.5703125" style="107" customWidth="1"/>
    <col min="756" max="756" width="28.140625" style="107" customWidth="1"/>
    <col min="757" max="769" width="14" style="107" customWidth="1"/>
    <col min="770" max="770" width="3.85546875" style="107" customWidth="1"/>
    <col min="771" max="771" width="13.7109375" style="107" bestFit="1" customWidth="1"/>
    <col min="772" max="773" width="12.7109375" style="107"/>
    <col min="774" max="774" width="17.140625" style="107" customWidth="1"/>
    <col min="775" max="775" width="8.85546875" style="107" customWidth="1"/>
    <col min="776" max="776" width="12.7109375" style="107"/>
    <col min="777" max="777" width="14.85546875" style="107" customWidth="1"/>
    <col min="778" max="781" width="22.42578125" style="107" customWidth="1"/>
    <col min="782" max="782" width="25.28515625" style="107" customWidth="1"/>
    <col min="783" max="783" width="6.28515625" style="107" customWidth="1"/>
    <col min="784" max="1009" width="12.7109375" style="107"/>
    <col min="1010" max="1010" width="3.85546875" style="107" customWidth="1"/>
    <col min="1011" max="1011" width="5.5703125" style="107" customWidth="1"/>
    <col min="1012" max="1012" width="28.140625" style="107" customWidth="1"/>
    <col min="1013" max="1025" width="14" style="107" customWidth="1"/>
    <col min="1026" max="1026" width="3.85546875" style="107" customWidth="1"/>
    <col min="1027" max="1027" width="13.7109375" style="107" bestFit="1" customWidth="1"/>
    <col min="1028" max="1029" width="12.7109375" style="107"/>
    <col min="1030" max="1030" width="17.140625" style="107" customWidth="1"/>
    <col min="1031" max="1031" width="8.85546875" style="107" customWidth="1"/>
    <col min="1032" max="1032" width="12.7109375" style="107"/>
    <col min="1033" max="1033" width="14.85546875" style="107" customWidth="1"/>
    <col min="1034" max="1037" width="22.42578125" style="107" customWidth="1"/>
    <col min="1038" max="1038" width="25.28515625" style="107" customWidth="1"/>
    <col min="1039" max="1039" width="6.28515625" style="107" customWidth="1"/>
    <col min="1040" max="1265" width="12.7109375" style="107"/>
    <col min="1266" max="1266" width="3.85546875" style="107" customWidth="1"/>
    <col min="1267" max="1267" width="5.5703125" style="107" customWidth="1"/>
    <col min="1268" max="1268" width="28.140625" style="107" customWidth="1"/>
    <col min="1269" max="1281" width="14" style="107" customWidth="1"/>
    <col min="1282" max="1282" width="3.85546875" style="107" customWidth="1"/>
    <col min="1283" max="1283" width="13.7109375" style="107" bestFit="1" customWidth="1"/>
    <col min="1284" max="1285" width="12.7109375" style="107"/>
    <col min="1286" max="1286" width="17.140625" style="107" customWidth="1"/>
    <col min="1287" max="1287" width="8.85546875" style="107" customWidth="1"/>
    <col min="1288" max="1288" width="12.7109375" style="107"/>
    <col min="1289" max="1289" width="14.85546875" style="107" customWidth="1"/>
    <col min="1290" max="1293" width="22.42578125" style="107" customWidth="1"/>
    <col min="1294" max="1294" width="25.28515625" style="107" customWidth="1"/>
    <col min="1295" max="1295" width="6.28515625" style="107" customWidth="1"/>
    <col min="1296" max="1521" width="12.7109375" style="107"/>
    <col min="1522" max="1522" width="3.85546875" style="107" customWidth="1"/>
    <col min="1523" max="1523" width="5.5703125" style="107" customWidth="1"/>
    <col min="1524" max="1524" width="28.140625" style="107" customWidth="1"/>
    <col min="1525" max="1537" width="14" style="107" customWidth="1"/>
    <col min="1538" max="1538" width="3.85546875" style="107" customWidth="1"/>
    <col min="1539" max="1539" width="13.7109375" style="107" bestFit="1" customWidth="1"/>
    <col min="1540" max="1541" width="12.7109375" style="107"/>
    <col min="1542" max="1542" width="17.140625" style="107" customWidth="1"/>
    <col min="1543" max="1543" width="8.85546875" style="107" customWidth="1"/>
    <col min="1544" max="1544" width="12.7109375" style="107"/>
    <col min="1545" max="1545" width="14.85546875" style="107" customWidth="1"/>
    <col min="1546" max="1549" width="22.42578125" style="107" customWidth="1"/>
    <col min="1550" max="1550" width="25.28515625" style="107" customWidth="1"/>
    <col min="1551" max="1551" width="6.28515625" style="107" customWidth="1"/>
    <col min="1552" max="1777" width="12.7109375" style="107"/>
    <col min="1778" max="1778" width="3.85546875" style="107" customWidth="1"/>
    <col min="1779" max="1779" width="5.5703125" style="107" customWidth="1"/>
    <col min="1780" max="1780" width="28.140625" style="107" customWidth="1"/>
    <col min="1781" max="1793" width="14" style="107" customWidth="1"/>
    <col min="1794" max="1794" width="3.85546875" style="107" customWidth="1"/>
    <col min="1795" max="1795" width="13.7109375" style="107" bestFit="1" customWidth="1"/>
    <col min="1796" max="1797" width="12.7109375" style="107"/>
    <col min="1798" max="1798" width="17.140625" style="107" customWidth="1"/>
    <col min="1799" max="1799" width="8.85546875" style="107" customWidth="1"/>
    <col min="1800" max="1800" width="12.7109375" style="107"/>
    <col min="1801" max="1801" width="14.85546875" style="107" customWidth="1"/>
    <col min="1802" max="1805" width="22.42578125" style="107" customWidth="1"/>
    <col min="1806" max="1806" width="25.28515625" style="107" customWidth="1"/>
    <col min="1807" max="1807" width="6.28515625" style="107" customWidth="1"/>
    <col min="1808" max="2033" width="12.7109375" style="107"/>
    <col min="2034" max="2034" width="3.85546875" style="107" customWidth="1"/>
    <col min="2035" max="2035" width="5.5703125" style="107" customWidth="1"/>
    <col min="2036" max="2036" width="28.140625" style="107" customWidth="1"/>
    <col min="2037" max="2049" width="14" style="107" customWidth="1"/>
    <col min="2050" max="2050" width="3.85546875" style="107" customWidth="1"/>
    <col min="2051" max="2051" width="13.7109375" style="107" bestFit="1" customWidth="1"/>
    <col min="2052" max="2053" width="12.7109375" style="107"/>
    <col min="2054" max="2054" width="17.140625" style="107" customWidth="1"/>
    <col min="2055" max="2055" width="8.85546875" style="107" customWidth="1"/>
    <col min="2056" max="2056" width="12.7109375" style="107"/>
    <col min="2057" max="2057" width="14.85546875" style="107" customWidth="1"/>
    <col min="2058" max="2061" width="22.42578125" style="107" customWidth="1"/>
    <col min="2062" max="2062" width="25.28515625" style="107" customWidth="1"/>
    <col min="2063" max="2063" width="6.28515625" style="107" customWidth="1"/>
    <col min="2064" max="2289" width="12.7109375" style="107"/>
    <col min="2290" max="2290" width="3.85546875" style="107" customWidth="1"/>
    <col min="2291" max="2291" width="5.5703125" style="107" customWidth="1"/>
    <col min="2292" max="2292" width="28.140625" style="107" customWidth="1"/>
    <col min="2293" max="2305" width="14" style="107" customWidth="1"/>
    <col min="2306" max="2306" width="3.85546875" style="107" customWidth="1"/>
    <col min="2307" max="2307" width="13.7109375" style="107" bestFit="1" customWidth="1"/>
    <col min="2308" max="2309" width="12.7109375" style="107"/>
    <col min="2310" max="2310" width="17.140625" style="107" customWidth="1"/>
    <col min="2311" max="2311" width="8.85546875" style="107" customWidth="1"/>
    <col min="2312" max="2312" width="12.7109375" style="107"/>
    <col min="2313" max="2313" width="14.85546875" style="107" customWidth="1"/>
    <col min="2314" max="2317" width="22.42578125" style="107" customWidth="1"/>
    <col min="2318" max="2318" width="25.28515625" style="107" customWidth="1"/>
    <col min="2319" max="2319" width="6.28515625" style="107" customWidth="1"/>
    <col min="2320" max="2545" width="12.7109375" style="107"/>
    <col min="2546" max="2546" width="3.85546875" style="107" customWidth="1"/>
    <col min="2547" max="2547" width="5.5703125" style="107" customWidth="1"/>
    <col min="2548" max="2548" width="28.140625" style="107" customWidth="1"/>
    <col min="2549" max="2561" width="14" style="107" customWidth="1"/>
    <col min="2562" max="2562" width="3.85546875" style="107" customWidth="1"/>
    <col min="2563" max="2563" width="13.7109375" style="107" bestFit="1" customWidth="1"/>
    <col min="2564" max="2565" width="12.7109375" style="107"/>
    <col min="2566" max="2566" width="17.140625" style="107" customWidth="1"/>
    <col min="2567" max="2567" width="8.85546875" style="107" customWidth="1"/>
    <col min="2568" max="2568" width="12.7109375" style="107"/>
    <col min="2569" max="2569" width="14.85546875" style="107" customWidth="1"/>
    <col min="2570" max="2573" width="22.42578125" style="107" customWidth="1"/>
    <col min="2574" max="2574" width="25.28515625" style="107" customWidth="1"/>
    <col min="2575" max="2575" width="6.28515625" style="107" customWidth="1"/>
    <col min="2576" max="2801" width="12.7109375" style="107"/>
    <col min="2802" max="2802" width="3.85546875" style="107" customWidth="1"/>
    <col min="2803" max="2803" width="5.5703125" style="107" customWidth="1"/>
    <col min="2804" max="2804" width="28.140625" style="107" customWidth="1"/>
    <col min="2805" max="2817" width="14" style="107" customWidth="1"/>
    <col min="2818" max="2818" width="3.85546875" style="107" customWidth="1"/>
    <col min="2819" max="2819" width="13.7109375" style="107" bestFit="1" customWidth="1"/>
    <col min="2820" max="2821" width="12.7109375" style="107"/>
    <col min="2822" max="2822" width="17.140625" style="107" customWidth="1"/>
    <col min="2823" max="2823" width="8.85546875" style="107" customWidth="1"/>
    <col min="2824" max="2824" width="12.7109375" style="107"/>
    <col min="2825" max="2825" width="14.85546875" style="107" customWidth="1"/>
    <col min="2826" max="2829" width="22.42578125" style="107" customWidth="1"/>
    <col min="2830" max="2830" width="25.28515625" style="107" customWidth="1"/>
    <col min="2831" max="2831" width="6.28515625" style="107" customWidth="1"/>
    <col min="2832" max="3057" width="12.7109375" style="107"/>
    <col min="3058" max="3058" width="3.85546875" style="107" customWidth="1"/>
    <col min="3059" max="3059" width="5.5703125" style="107" customWidth="1"/>
    <col min="3060" max="3060" width="28.140625" style="107" customWidth="1"/>
    <col min="3061" max="3073" width="14" style="107" customWidth="1"/>
    <col min="3074" max="3074" width="3.85546875" style="107" customWidth="1"/>
    <col min="3075" max="3075" width="13.7109375" style="107" bestFit="1" customWidth="1"/>
    <col min="3076" max="3077" width="12.7109375" style="107"/>
    <col min="3078" max="3078" width="17.140625" style="107" customWidth="1"/>
    <col min="3079" max="3079" width="8.85546875" style="107" customWidth="1"/>
    <col min="3080" max="3080" width="12.7109375" style="107"/>
    <col min="3081" max="3081" width="14.85546875" style="107" customWidth="1"/>
    <col min="3082" max="3085" width="22.42578125" style="107" customWidth="1"/>
    <col min="3086" max="3086" width="25.28515625" style="107" customWidth="1"/>
    <col min="3087" max="3087" width="6.28515625" style="107" customWidth="1"/>
    <col min="3088" max="3313" width="12.7109375" style="107"/>
    <col min="3314" max="3314" width="3.85546875" style="107" customWidth="1"/>
    <col min="3315" max="3315" width="5.5703125" style="107" customWidth="1"/>
    <col min="3316" max="3316" width="28.140625" style="107" customWidth="1"/>
    <col min="3317" max="3329" width="14" style="107" customWidth="1"/>
    <col min="3330" max="3330" width="3.85546875" style="107" customWidth="1"/>
    <col min="3331" max="3331" width="13.7109375" style="107" bestFit="1" customWidth="1"/>
    <col min="3332" max="3333" width="12.7109375" style="107"/>
    <col min="3334" max="3334" width="17.140625" style="107" customWidth="1"/>
    <col min="3335" max="3335" width="8.85546875" style="107" customWidth="1"/>
    <col min="3336" max="3336" width="12.7109375" style="107"/>
    <col min="3337" max="3337" width="14.85546875" style="107" customWidth="1"/>
    <col min="3338" max="3341" width="22.42578125" style="107" customWidth="1"/>
    <col min="3342" max="3342" width="25.28515625" style="107" customWidth="1"/>
    <col min="3343" max="3343" width="6.28515625" style="107" customWidth="1"/>
    <col min="3344" max="3569" width="12.7109375" style="107"/>
    <col min="3570" max="3570" width="3.85546875" style="107" customWidth="1"/>
    <col min="3571" max="3571" width="5.5703125" style="107" customWidth="1"/>
    <col min="3572" max="3572" width="28.140625" style="107" customWidth="1"/>
    <col min="3573" max="3585" width="14" style="107" customWidth="1"/>
    <col min="3586" max="3586" width="3.85546875" style="107" customWidth="1"/>
    <col min="3587" max="3587" width="13.7109375" style="107" bestFit="1" customWidth="1"/>
    <col min="3588" max="3589" width="12.7109375" style="107"/>
    <col min="3590" max="3590" width="17.140625" style="107" customWidth="1"/>
    <col min="3591" max="3591" width="8.85546875" style="107" customWidth="1"/>
    <col min="3592" max="3592" width="12.7109375" style="107"/>
    <col min="3593" max="3593" width="14.85546875" style="107" customWidth="1"/>
    <col min="3594" max="3597" width="22.42578125" style="107" customWidth="1"/>
    <col min="3598" max="3598" width="25.28515625" style="107" customWidth="1"/>
    <col min="3599" max="3599" width="6.28515625" style="107" customWidth="1"/>
    <col min="3600" max="3825" width="12.7109375" style="107"/>
    <col min="3826" max="3826" width="3.85546875" style="107" customWidth="1"/>
    <col min="3827" max="3827" width="5.5703125" style="107" customWidth="1"/>
    <col min="3828" max="3828" width="28.140625" style="107" customWidth="1"/>
    <col min="3829" max="3841" width="14" style="107" customWidth="1"/>
    <col min="3842" max="3842" width="3.85546875" style="107" customWidth="1"/>
    <col min="3843" max="3843" width="13.7109375" style="107" bestFit="1" customWidth="1"/>
    <col min="3844" max="3845" width="12.7109375" style="107"/>
    <col min="3846" max="3846" width="17.140625" style="107" customWidth="1"/>
    <col min="3847" max="3847" width="8.85546875" style="107" customWidth="1"/>
    <col min="3848" max="3848" width="12.7109375" style="107"/>
    <col min="3849" max="3849" width="14.85546875" style="107" customWidth="1"/>
    <col min="3850" max="3853" width="22.42578125" style="107" customWidth="1"/>
    <col min="3854" max="3854" width="25.28515625" style="107" customWidth="1"/>
    <col min="3855" max="3855" width="6.28515625" style="107" customWidth="1"/>
    <col min="3856" max="4081" width="12.7109375" style="107"/>
    <col min="4082" max="4082" width="3.85546875" style="107" customWidth="1"/>
    <col min="4083" max="4083" width="5.5703125" style="107" customWidth="1"/>
    <col min="4084" max="4084" width="28.140625" style="107" customWidth="1"/>
    <col min="4085" max="4097" width="14" style="107" customWidth="1"/>
    <col min="4098" max="4098" width="3.85546875" style="107" customWidth="1"/>
    <col min="4099" max="4099" width="13.7109375" style="107" bestFit="1" customWidth="1"/>
    <col min="4100" max="4101" width="12.7109375" style="107"/>
    <col min="4102" max="4102" width="17.140625" style="107" customWidth="1"/>
    <col min="4103" max="4103" width="8.85546875" style="107" customWidth="1"/>
    <col min="4104" max="4104" width="12.7109375" style="107"/>
    <col min="4105" max="4105" width="14.85546875" style="107" customWidth="1"/>
    <col min="4106" max="4109" width="22.42578125" style="107" customWidth="1"/>
    <col min="4110" max="4110" width="25.28515625" style="107" customWidth="1"/>
    <col min="4111" max="4111" width="6.28515625" style="107" customWidth="1"/>
    <col min="4112" max="4337" width="12.7109375" style="107"/>
    <col min="4338" max="4338" width="3.85546875" style="107" customWidth="1"/>
    <col min="4339" max="4339" width="5.5703125" style="107" customWidth="1"/>
    <col min="4340" max="4340" width="28.140625" style="107" customWidth="1"/>
    <col min="4341" max="4353" width="14" style="107" customWidth="1"/>
    <col min="4354" max="4354" width="3.85546875" style="107" customWidth="1"/>
    <col min="4355" max="4355" width="13.7109375" style="107" bestFit="1" customWidth="1"/>
    <col min="4356" max="4357" width="12.7109375" style="107"/>
    <col min="4358" max="4358" width="17.140625" style="107" customWidth="1"/>
    <col min="4359" max="4359" width="8.85546875" style="107" customWidth="1"/>
    <col min="4360" max="4360" width="12.7109375" style="107"/>
    <col min="4361" max="4361" width="14.85546875" style="107" customWidth="1"/>
    <col min="4362" max="4365" width="22.42578125" style="107" customWidth="1"/>
    <col min="4366" max="4366" width="25.28515625" style="107" customWidth="1"/>
    <col min="4367" max="4367" width="6.28515625" style="107" customWidth="1"/>
    <col min="4368" max="4593" width="12.7109375" style="107"/>
    <col min="4594" max="4594" width="3.85546875" style="107" customWidth="1"/>
    <col min="4595" max="4595" width="5.5703125" style="107" customWidth="1"/>
    <col min="4596" max="4596" width="28.140625" style="107" customWidth="1"/>
    <col min="4597" max="4609" width="14" style="107" customWidth="1"/>
    <col min="4610" max="4610" width="3.85546875" style="107" customWidth="1"/>
    <col min="4611" max="4611" width="13.7109375" style="107" bestFit="1" customWidth="1"/>
    <col min="4612" max="4613" width="12.7109375" style="107"/>
    <col min="4614" max="4614" width="17.140625" style="107" customWidth="1"/>
    <col min="4615" max="4615" width="8.85546875" style="107" customWidth="1"/>
    <col min="4616" max="4616" width="12.7109375" style="107"/>
    <col min="4617" max="4617" width="14.85546875" style="107" customWidth="1"/>
    <col min="4618" max="4621" width="22.42578125" style="107" customWidth="1"/>
    <col min="4622" max="4622" width="25.28515625" style="107" customWidth="1"/>
    <col min="4623" max="4623" width="6.28515625" style="107" customWidth="1"/>
    <col min="4624" max="4849" width="12.7109375" style="107"/>
    <col min="4850" max="4850" width="3.85546875" style="107" customWidth="1"/>
    <col min="4851" max="4851" width="5.5703125" style="107" customWidth="1"/>
    <col min="4852" max="4852" width="28.140625" style="107" customWidth="1"/>
    <col min="4853" max="4865" width="14" style="107" customWidth="1"/>
    <col min="4866" max="4866" width="3.85546875" style="107" customWidth="1"/>
    <col min="4867" max="4867" width="13.7109375" style="107" bestFit="1" customWidth="1"/>
    <col min="4868" max="4869" width="12.7109375" style="107"/>
    <col min="4870" max="4870" width="17.140625" style="107" customWidth="1"/>
    <col min="4871" max="4871" width="8.85546875" style="107" customWidth="1"/>
    <col min="4872" max="4872" width="12.7109375" style="107"/>
    <col min="4873" max="4873" width="14.85546875" style="107" customWidth="1"/>
    <col min="4874" max="4877" width="22.42578125" style="107" customWidth="1"/>
    <col min="4878" max="4878" width="25.28515625" style="107" customWidth="1"/>
    <col min="4879" max="4879" width="6.28515625" style="107" customWidth="1"/>
    <col min="4880" max="5105" width="12.7109375" style="107"/>
    <col min="5106" max="5106" width="3.85546875" style="107" customWidth="1"/>
    <col min="5107" max="5107" width="5.5703125" style="107" customWidth="1"/>
    <col min="5108" max="5108" width="28.140625" style="107" customWidth="1"/>
    <col min="5109" max="5121" width="14" style="107" customWidth="1"/>
    <col min="5122" max="5122" width="3.85546875" style="107" customWidth="1"/>
    <col min="5123" max="5123" width="13.7109375" style="107" bestFit="1" customWidth="1"/>
    <col min="5124" max="5125" width="12.7109375" style="107"/>
    <col min="5126" max="5126" width="17.140625" style="107" customWidth="1"/>
    <col min="5127" max="5127" width="8.85546875" style="107" customWidth="1"/>
    <col min="5128" max="5128" width="12.7109375" style="107"/>
    <col min="5129" max="5129" width="14.85546875" style="107" customWidth="1"/>
    <col min="5130" max="5133" width="22.42578125" style="107" customWidth="1"/>
    <col min="5134" max="5134" width="25.28515625" style="107" customWidth="1"/>
    <col min="5135" max="5135" width="6.28515625" style="107" customWidth="1"/>
    <col min="5136" max="5361" width="12.7109375" style="107"/>
    <col min="5362" max="5362" width="3.85546875" style="107" customWidth="1"/>
    <col min="5363" max="5363" width="5.5703125" style="107" customWidth="1"/>
    <col min="5364" max="5364" width="28.140625" style="107" customWidth="1"/>
    <col min="5365" max="5377" width="14" style="107" customWidth="1"/>
    <col min="5378" max="5378" width="3.85546875" style="107" customWidth="1"/>
    <col min="5379" max="5379" width="13.7109375" style="107" bestFit="1" customWidth="1"/>
    <col min="5380" max="5381" width="12.7109375" style="107"/>
    <col min="5382" max="5382" width="17.140625" style="107" customWidth="1"/>
    <col min="5383" max="5383" width="8.85546875" style="107" customWidth="1"/>
    <col min="5384" max="5384" width="12.7109375" style="107"/>
    <col min="5385" max="5385" width="14.85546875" style="107" customWidth="1"/>
    <col min="5386" max="5389" width="22.42578125" style="107" customWidth="1"/>
    <col min="5390" max="5390" width="25.28515625" style="107" customWidth="1"/>
    <col min="5391" max="5391" width="6.28515625" style="107" customWidth="1"/>
    <col min="5392" max="5617" width="12.7109375" style="107"/>
    <col min="5618" max="5618" width="3.85546875" style="107" customWidth="1"/>
    <col min="5619" max="5619" width="5.5703125" style="107" customWidth="1"/>
    <col min="5620" max="5620" width="28.140625" style="107" customWidth="1"/>
    <col min="5621" max="5633" width="14" style="107" customWidth="1"/>
    <col min="5634" max="5634" width="3.85546875" style="107" customWidth="1"/>
    <col min="5635" max="5635" width="13.7109375" style="107" bestFit="1" customWidth="1"/>
    <col min="5636" max="5637" width="12.7109375" style="107"/>
    <col min="5638" max="5638" width="17.140625" style="107" customWidth="1"/>
    <col min="5639" max="5639" width="8.85546875" style="107" customWidth="1"/>
    <col min="5640" max="5640" width="12.7109375" style="107"/>
    <col min="5641" max="5641" width="14.85546875" style="107" customWidth="1"/>
    <col min="5642" max="5645" width="22.42578125" style="107" customWidth="1"/>
    <col min="5646" max="5646" width="25.28515625" style="107" customWidth="1"/>
    <col min="5647" max="5647" width="6.28515625" style="107" customWidth="1"/>
    <col min="5648" max="5873" width="12.7109375" style="107"/>
    <col min="5874" max="5874" width="3.85546875" style="107" customWidth="1"/>
    <col min="5875" max="5875" width="5.5703125" style="107" customWidth="1"/>
    <col min="5876" max="5876" width="28.140625" style="107" customWidth="1"/>
    <col min="5877" max="5889" width="14" style="107" customWidth="1"/>
    <col min="5890" max="5890" width="3.85546875" style="107" customWidth="1"/>
    <col min="5891" max="5891" width="13.7109375" style="107" bestFit="1" customWidth="1"/>
    <col min="5892" max="5893" width="12.7109375" style="107"/>
    <col min="5894" max="5894" width="17.140625" style="107" customWidth="1"/>
    <col min="5895" max="5895" width="8.85546875" style="107" customWidth="1"/>
    <col min="5896" max="5896" width="12.7109375" style="107"/>
    <col min="5897" max="5897" width="14.85546875" style="107" customWidth="1"/>
    <col min="5898" max="5901" width="22.42578125" style="107" customWidth="1"/>
    <col min="5902" max="5902" width="25.28515625" style="107" customWidth="1"/>
    <col min="5903" max="5903" width="6.28515625" style="107" customWidth="1"/>
    <col min="5904" max="6129" width="12.7109375" style="107"/>
    <col min="6130" max="6130" width="3.85546875" style="107" customWidth="1"/>
    <col min="6131" max="6131" width="5.5703125" style="107" customWidth="1"/>
    <col min="6132" max="6132" width="28.140625" style="107" customWidth="1"/>
    <col min="6133" max="6145" width="14" style="107" customWidth="1"/>
    <col min="6146" max="6146" width="3.85546875" style="107" customWidth="1"/>
    <col min="6147" max="6147" width="13.7109375" style="107" bestFit="1" customWidth="1"/>
    <col min="6148" max="6149" width="12.7109375" style="107"/>
    <col min="6150" max="6150" width="17.140625" style="107" customWidth="1"/>
    <col min="6151" max="6151" width="8.85546875" style="107" customWidth="1"/>
    <col min="6152" max="6152" width="12.7109375" style="107"/>
    <col min="6153" max="6153" width="14.85546875" style="107" customWidth="1"/>
    <col min="6154" max="6157" width="22.42578125" style="107" customWidth="1"/>
    <col min="6158" max="6158" width="25.28515625" style="107" customWidth="1"/>
    <col min="6159" max="6159" width="6.28515625" style="107" customWidth="1"/>
    <col min="6160" max="6385" width="12.7109375" style="107"/>
    <col min="6386" max="6386" width="3.85546875" style="107" customWidth="1"/>
    <col min="6387" max="6387" width="5.5703125" style="107" customWidth="1"/>
    <col min="6388" max="6388" width="28.140625" style="107" customWidth="1"/>
    <col min="6389" max="6401" width="14" style="107" customWidth="1"/>
    <col min="6402" max="6402" width="3.85546875" style="107" customWidth="1"/>
    <col min="6403" max="6403" width="13.7109375" style="107" bestFit="1" customWidth="1"/>
    <col min="6404" max="6405" width="12.7109375" style="107"/>
    <col min="6406" max="6406" width="17.140625" style="107" customWidth="1"/>
    <col min="6407" max="6407" width="8.85546875" style="107" customWidth="1"/>
    <col min="6408" max="6408" width="12.7109375" style="107"/>
    <col min="6409" max="6409" width="14.85546875" style="107" customWidth="1"/>
    <col min="6410" max="6413" width="22.42578125" style="107" customWidth="1"/>
    <col min="6414" max="6414" width="25.28515625" style="107" customWidth="1"/>
    <col min="6415" max="6415" width="6.28515625" style="107" customWidth="1"/>
    <col min="6416" max="6641" width="12.7109375" style="107"/>
    <col min="6642" max="6642" width="3.85546875" style="107" customWidth="1"/>
    <col min="6643" max="6643" width="5.5703125" style="107" customWidth="1"/>
    <col min="6644" max="6644" width="28.140625" style="107" customWidth="1"/>
    <col min="6645" max="6657" width="14" style="107" customWidth="1"/>
    <col min="6658" max="6658" width="3.85546875" style="107" customWidth="1"/>
    <col min="6659" max="6659" width="13.7109375" style="107" bestFit="1" customWidth="1"/>
    <col min="6660" max="6661" width="12.7109375" style="107"/>
    <col min="6662" max="6662" width="17.140625" style="107" customWidth="1"/>
    <col min="6663" max="6663" width="8.85546875" style="107" customWidth="1"/>
    <col min="6664" max="6664" width="12.7109375" style="107"/>
    <col min="6665" max="6665" width="14.85546875" style="107" customWidth="1"/>
    <col min="6666" max="6669" width="22.42578125" style="107" customWidth="1"/>
    <col min="6670" max="6670" width="25.28515625" style="107" customWidth="1"/>
    <col min="6671" max="6671" width="6.28515625" style="107" customWidth="1"/>
    <col min="6672" max="6897" width="12.7109375" style="107"/>
    <col min="6898" max="6898" width="3.85546875" style="107" customWidth="1"/>
    <col min="6899" max="6899" width="5.5703125" style="107" customWidth="1"/>
    <col min="6900" max="6900" width="28.140625" style="107" customWidth="1"/>
    <col min="6901" max="6913" width="14" style="107" customWidth="1"/>
    <col min="6914" max="6914" width="3.85546875" style="107" customWidth="1"/>
    <col min="6915" max="6915" width="13.7109375" style="107" bestFit="1" customWidth="1"/>
    <col min="6916" max="6917" width="12.7109375" style="107"/>
    <col min="6918" max="6918" width="17.140625" style="107" customWidth="1"/>
    <col min="6919" max="6919" width="8.85546875" style="107" customWidth="1"/>
    <col min="6920" max="6920" width="12.7109375" style="107"/>
    <col min="6921" max="6921" width="14.85546875" style="107" customWidth="1"/>
    <col min="6922" max="6925" width="22.42578125" style="107" customWidth="1"/>
    <col min="6926" max="6926" width="25.28515625" style="107" customWidth="1"/>
    <col min="6927" max="6927" width="6.28515625" style="107" customWidth="1"/>
    <col min="6928" max="7153" width="12.7109375" style="107"/>
    <col min="7154" max="7154" width="3.85546875" style="107" customWidth="1"/>
    <col min="7155" max="7155" width="5.5703125" style="107" customWidth="1"/>
    <col min="7156" max="7156" width="28.140625" style="107" customWidth="1"/>
    <col min="7157" max="7169" width="14" style="107" customWidth="1"/>
    <col min="7170" max="7170" width="3.85546875" style="107" customWidth="1"/>
    <col min="7171" max="7171" width="13.7109375" style="107" bestFit="1" customWidth="1"/>
    <col min="7172" max="7173" width="12.7109375" style="107"/>
    <col min="7174" max="7174" width="17.140625" style="107" customWidth="1"/>
    <col min="7175" max="7175" width="8.85546875" style="107" customWidth="1"/>
    <col min="7176" max="7176" width="12.7109375" style="107"/>
    <col min="7177" max="7177" width="14.85546875" style="107" customWidth="1"/>
    <col min="7178" max="7181" width="22.42578125" style="107" customWidth="1"/>
    <col min="7182" max="7182" width="25.28515625" style="107" customWidth="1"/>
    <col min="7183" max="7183" width="6.28515625" style="107" customWidth="1"/>
    <col min="7184" max="7409" width="12.7109375" style="107"/>
    <col min="7410" max="7410" width="3.85546875" style="107" customWidth="1"/>
    <col min="7411" max="7411" width="5.5703125" style="107" customWidth="1"/>
    <col min="7412" max="7412" width="28.140625" style="107" customWidth="1"/>
    <col min="7413" max="7425" width="14" style="107" customWidth="1"/>
    <col min="7426" max="7426" width="3.85546875" style="107" customWidth="1"/>
    <col min="7427" max="7427" width="13.7109375" style="107" bestFit="1" customWidth="1"/>
    <col min="7428" max="7429" width="12.7109375" style="107"/>
    <col min="7430" max="7430" width="17.140625" style="107" customWidth="1"/>
    <col min="7431" max="7431" width="8.85546875" style="107" customWidth="1"/>
    <col min="7432" max="7432" width="12.7109375" style="107"/>
    <col min="7433" max="7433" width="14.85546875" style="107" customWidth="1"/>
    <col min="7434" max="7437" width="22.42578125" style="107" customWidth="1"/>
    <col min="7438" max="7438" width="25.28515625" style="107" customWidth="1"/>
    <col min="7439" max="7439" width="6.28515625" style="107" customWidth="1"/>
    <col min="7440" max="7665" width="12.7109375" style="107"/>
    <col min="7666" max="7666" width="3.85546875" style="107" customWidth="1"/>
    <col min="7667" max="7667" width="5.5703125" style="107" customWidth="1"/>
    <col min="7668" max="7668" width="28.140625" style="107" customWidth="1"/>
    <col min="7669" max="7681" width="14" style="107" customWidth="1"/>
    <col min="7682" max="7682" width="3.85546875" style="107" customWidth="1"/>
    <col min="7683" max="7683" width="13.7109375" style="107" bestFit="1" customWidth="1"/>
    <col min="7684" max="7685" width="12.7109375" style="107"/>
    <col min="7686" max="7686" width="17.140625" style="107" customWidth="1"/>
    <col min="7687" max="7687" width="8.85546875" style="107" customWidth="1"/>
    <col min="7688" max="7688" width="12.7109375" style="107"/>
    <col min="7689" max="7689" width="14.85546875" style="107" customWidth="1"/>
    <col min="7690" max="7693" width="22.42578125" style="107" customWidth="1"/>
    <col min="7694" max="7694" width="25.28515625" style="107" customWidth="1"/>
    <col min="7695" max="7695" width="6.28515625" style="107" customWidth="1"/>
    <col min="7696" max="7921" width="12.7109375" style="107"/>
    <col min="7922" max="7922" width="3.85546875" style="107" customWidth="1"/>
    <col min="7923" max="7923" width="5.5703125" style="107" customWidth="1"/>
    <col min="7924" max="7924" width="28.140625" style="107" customWidth="1"/>
    <col min="7925" max="7937" width="14" style="107" customWidth="1"/>
    <col min="7938" max="7938" width="3.85546875" style="107" customWidth="1"/>
    <col min="7939" max="7939" width="13.7109375" style="107" bestFit="1" customWidth="1"/>
    <col min="7940" max="7941" width="12.7109375" style="107"/>
    <col min="7942" max="7942" width="17.140625" style="107" customWidth="1"/>
    <col min="7943" max="7943" width="8.85546875" style="107" customWidth="1"/>
    <col min="7944" max="7944" width="12.7109375" style="107"/>
    <col min="7945" max="7945" width="14.85546875" style="107" customWidth="1"/>
    <col min="7946" max="7949" width="22.42578125" style="107" customWidth="1"/>
    <col min="7950" max="7950" width="25.28515625" style="107" customWidth="1"/>
    <col min="7951" max="7951" width="6.28515625" style="107" customWidth="1"/>
    <col min="7952" max="8177" width="12.7109375" style="107"/>
    <col min="8178" max="8178" width="3.85546875" style="107" customWidth="1"/>
    <col min="8179" max="8179" width="5.5703125" style="107" customWidth="1"/>
    <col min="8180" max="8180" width="28.140625" style="107" customWidth="1"/>
    <col min="8181" max="8193" width="14" style="107" customWidth="1"/>
    <col min="8194" max="8194" width="3.85546875" style="107" customWidth="1"/>
    <col min="8195" max="8195" width="13.7109375" style="107" bestFit="1" customWidth="1"/>
    <col min="8196" max="8197" width="12.7109375" style="107"/>
    <col min="8198" max="8198" width="17.140625" style="107" customWidth="1"/>
    <col min="8199" max="8199" width="8.85546875" style="107" customWidth="1"/>
    <col min="8200" max="8200" width="12.7109375" style="107"/>
    <col min="8201" max="8201" width="14.85546875" style="107" customWidth="1"/>
    <col min="8202" max="8205" width="22.42578125" style="107" customWidth="1"/>
    <col min="8206" max="8206" width="25.28515625" style="107" customWidth="1"/>
    <col min="8207" max="8207" width="6.28515625" style="107" customWidth="1"/>
    <col min="8208" max="8433" width="12.7109375" style="107"/>
    <col min="8434" max="8434" width="3.85546875" style="107" customWidth="1"/>
    <col min="8435" max="8435" width="5.5703125" style="107" customWidth="1"/>
    <col min="8436" max="8436" width="28.140625" style="107" customWidth="1"/>
    <col min="8437" max="8449" width="14" style="107" customWidth="1"/>
    <col min="8450" max="8450" width="3.85546875" style="107" customWidth="1"/>
    <col min="8451" max="8451" width="13.7109375" style="107" bestFit="1" customWidth="1"/>
    <col min="8452" max="8453" width="12.7109375" style="107"/>
    <col min="8454" max="8454" width="17.140625" style="107" customWidth="1"/>
    <col min="8455" max="8455" width="8.85546875" style="107" customWidth="1"/>
    <col min="8456" max="8456" width="12.7109375" style="107"/>
    <col min="8457" max="8457" width="14.85546875" style="107" customWidth="1"/>
    <col min="8458" max="8461" width="22.42578125" style="107" customWidth="1"/>
    <col min="8462" max="8462" width="25.28515625" style="107" customWidth="1"/>
    <col min="8463" max="8463" width="6.28515625" style="107" customWidth="1"/>
    <col min="8464" max="8689" width="12.7109375" style="107"/>
    <col min="8690" max="8690" width="3.85546875" style="107" customWidth="1"/>
    <col min="8691" max="8691" width="5.5703125" style="107" customWidth="1"/>
    <col min="8692" max="8692" width="28.140625" style="107" customWidth="1"/>
    <col min="8693" max="8705" width="14" style="107" customWidth="1"/>
    <col min="8706" max="8706" width="3.85546875" style="107" customWidth="1"/>
    <col min="8707" max="8707" width="13.7109375" style="107" bestFit="1" customWidth="1"/>
    <col min="8708" max="8709" width="12.7109375" style="107"/>
    <col min="8710" max="8710" width="17.140625" style="107" customWidth="1"/>
    <col min="8711" max="8711" width="8.85546875" style="107" customWidth="1"/>
    <col min="8712" max="8712" width="12.7109375" style="107"/>
    <col min="8713" max="8713" width="14.85546875" style="107" customWidth="1"/>
    <col min="8714" max="8717" width="22.42578125" style="107" customWidth="1"/>
    <col min="8718" max="8718" width="25.28515625" style="107" customWidth="1"/>
    <col min="8719" max="8719" width="6.28515625" style="107" customWidth="1"/>
    <col min="8720" max="8945" width="12.7109375" style="107"/>
    <col min="8946" max="8946" width="3.85546875" style="107" customWidth="1"/>
    <col min="8947" max="8947" width="5.5703125" style="107" customWidth="1"/>
    <col min="8948" max="8948" width="28.140625" style="107" customWidth="1"/>
    <col min="8949" max="8961" width="14" style="107" customWidth="1"/>
    <col min="8962" max="8962" width="3.85546875" style="107" customWidth="1"/>
    <col min="8963" max="8963" width="13.7109375" style="107" bestFit="1" customWidth="1"/>
    <col min="8964" max="8965" width="12.7109375" style="107"/>
    <col min="8966" max="8966" width="17.140625" style="107" customWidth="1"/>
    <col min="8967" max="8967" width="8.85546875" style="107" customWidth="1"/>
    <col min="8968" max="8968" width="12.7109375" style="107"/>
    <col min="8969" max="8969" width="14.85546875" style="107" customWidth="1"/>
    <col min="8970" max="8973" width="22.42578125" style="107" customWidth="1"/>
    <col min="8974" max="8974" width="25.28515625" style="107" customWidth="1"/>
    <col min="8975" max="8975" width="6.28515625" style="107" customWidth="1"/>
    <col min="8976" max="9201" width="12.7109375" style="107"/>
    <col min="9202" max="9202" width="3.85546875" style="107" customWidth="1"/>
    <col min="9203" max="9203" width="5.5703125" style="107" customWidth="1"/>
    <col min="9204" max="9204" width="28.140625" style="107" customWidth="1"/>
    <col min="9205" max="9217" width="14" style="107" customWidth="1"/>
    <col min="9218" max="9218" width="3.85546875" style="107" customWidth="1"/>
    <col min="9219" max="9219" width="13.7109375" style="107" bestFit="1" customWidth="1"/>
    <col min="9220" max="9221" width="12.7109375" style="107"/>
    <col min="9222" max="9222" width="17.140625" style="107" customWidth="1"/>
    <col min="9223" max="9223" width="8.85546875" style="107" customWidth="1"/>
    <col min="9224" max="9224" width="12.7109375" style="107"/>
    <col min="9225" max="9225" width="14.85546875" style="107" customWidth="1"/>
    <col min="9226" max="9229" width="22.42578125" style="107" customWidth="1"/>
    <col min="9230" max="9230" width="25.28515625" style="107" customWidth="1"/>
    <col min="9231" max="9231" width="6.28515625" style="107" customWidth="1"/>
    <col min="9232" max="9457" width="12.7109375" style="107"/>
    <col min="9458" max="9458" width="3.85546875" style="107" customWidth="1"/>
    <col min="9459" max="9459" width="5.5703125" style="107" customWidth="1"/>
    <col min="9460" max="9460" width="28.140625" style="107" customWidth="1"/>
    <col min="9461" max="9473" width="14" style="107" customWidth="1"/>
    <col min="9474" max="9474" width="3.85546875" style="107" customWidth="1"/>
    <col min="9475" max="9475" width="13.7109375" style="107" bestFit="1" customWidth="1"/>
    <col min="9476" max="9477" width="12.7109375" style="107"/>
    <col min="9478" max="9478" width="17.140625" style="107" customWidth="1"/>
    <col min="9479" max="9479" width="8.85546875" style="107" customWidth="1"/>
    <col min="9480" max="9480" width="12.7109375" style="107"/>
    <col min="9481" max="9481" width="14.85546875" style="107" customWidth="1"/>
    <col min="9482" max="9485" width="22.42578125" style="107" customWidth="1"/>
    <col min="9486" max="9486" width="25.28515625" style="107" customWidth="1"/>
    <col min="9487" max="9487" width="6.28515625" style="107" customWidth="1"/>
    <col min="9488" max="9713" width="12.7109375" style="107"/>
    <col min="9714" max="9714" width="3.85546875" style="107" customWidth="1"/>
    <col min="9715" max="9715" width="5.5703125" style="107" customWidth="1"/>
    <col min="9716" max="9716" width="28.140625" style="107" customWidth="1"/>
    <col min="9717" max="9729" width="14" style="107" customWidth="1"/>
    <col min="9730" max="9730" width="3.85546875" style="107" customWidth="1"/>
    <col min="9731" max="9731" width="13.7109375" style="107" bestFit="1" customWidth="1"/>
    <col min="9732" max="9733" width="12.7109375" style="107"/>
    <col min="9734" max="9734" width="17.140625" style="107" customWidth="1"/>
    <col min="9735" max="9735" width="8.85546875" style="107" customWidth="1"/>
    <col min="9736" max="9736" width="12.7109375" style="107"/>
    <col min="9737" max="9737" width="14.85546875" style="107" customWidth="1"/>
    <col min="9738" max="9741" width="22.42578125" style="107" customWidth="1"/>
    <col min="9742" max="9742" width="25.28515625" style="107" customWidth="1"/>
    <col min="9743" max="9743" width="6.28515625" style="107" customWidth="1"/>
    <col min="9744" max="9969" width="12.7109375" style="107"/>
    <col min="9970" max="9970" width="3.85546875" style="107" customWidth="1"/>
    <col min="9971" max="9971" width="5.5703125" style="107" customWidth="1"/>
    <col min="9972" max="9972" width="28.140625" style="107" customWidth="1"/>
    <col min="9973" max="9985" width="14" style="107" customWidth="1"/>
    <col min="9986" max="9986" width="3.85546875" style="107" customWidth="1"/>
    <col min="9987" max="9987" width="13.7109375" style="107" bestFit="1" customWidth="1"/>
    <col min="9988" max="9989" width="12.7109375" style="107"/>
    <col min="9990" max="9990" width="17.140625" style="107" customWidth="1"/>
    <col min="9991" max="9991" width="8.85546875" style="107" customWidth="1"/>
    <col min="9992" max="9992" width="12.7109375" style="107"/>
    <col min="9993" max="9993" width="14.85546875" style="107" customWidth="1"/>
    <col min="9994" max="9997" width="22.42578125" style="107" customWidth="1"/>
    <col min="9998" max="9998" width="25.28515625" style="107" customWidth="1"/>
    <col min="9999" max="9999" width="6.28515625" style="107" customWidth="1"/>
    <col min="10000" max="10225" width="12.7109375" style="107"/>
    <col min="10226" max="10226" width="3.85546875" style="107" customWidth="1"/>
    <col min="10227" max="10227" width="5.5703125" style="107" customWidth="1"/>
    <col min="10228" max="10228" width="28.140625" style="107" customWidth="1"/>
    <col min="10229" max="10241" width="14" style="107" customWidth="1"/>
    <col min="10242" max="10242" width="3.85546875" style="107" customWidth="1"/>
    <col min="10243" max="10243" width="13.7109375" style="107" bestFit="1" customWidth="1"/>
    <col min="10244" max="10245" width="12.7109375" style="107"/>
    <col min="10246" max="10246" width="17.140625" style="107" customWidth="1"/>
    <col min="10247" max="10247" width="8.85546875" style="107" customWidth="1"/>
    <col min="10248" max="10248" width="12.7109375" style="107"/>
    <col min="10249" max="10249" width="14.85546875" style="107" customWidth="1"/>
    <col min="10250" max="10253" width="22.42578125" style="107" customWidth="1"/>
    <col min="10254" max="10254" width="25.28515625" style="107" customWidth="1"/>
    <col min="10255" max="10255" width="6.28515625" style="107" customWidth="1"/>
    <col min="10256" max="10481" width="12.7109375" style="107"/>
    <col min="10482" max="10482" width="3.85546875" style="107" customWidth="1"/>
    <col min="10483" max="10483" width="5.5703125" style="107" customWidth="1"/>
    <col min="10484" max="10484" width="28.140625" style="107" customWidth="1"/>
    <col min="10485" max="10497" width="14" style="107" customWidth="1"/>
    <col min="10498" max="10498" width="3.85546875" style="107" customWidth="1"/>
    <col min="10499" max="10499" width="13.7109375" style="107" bestFit="1" customWidth="1"/>
    <col min="10500" max="10501" width="12.7109375" style="107"/>
    <col min="10502" max="10502" width="17.140625" style="107" customWidth="1"/>
    <col min="10503" max="10503" width="8.85546875" style="107" customWidth="1"/>
    <col min="10504" max="10504" width="12.7109375" style="107"/>
    <col min="10505" max="10505" width="14.85546875" style="107" customWidth="1"/>
    <col min="10506" max="10509" width="22.42578125" style="107" customWidth="1"/>
    <col min="10510" max="10510" width="25.28515625" style="107" customWidth="1"/>
    <col min="10511" max="10511" width="6.28515625" style="107" customWidth="1"/>
    <col min="10512" max="10737" width="12.7109375" style="107"/>
    <col min="10738" max="10738" width="3.85546875" style="107" customWidth="1"/>
    <col min="10739" max="10739" width="5.5703125" style="107" customWidth="1"/>
    <col min="10740" max="10740" width="28.140625" style="107" customWidth="1"/>
    <col min="10741" max="10753" width="14" style="107" customWidth="1"/>
    <col min="10754" max="10754" width="3.85546875" style="107" customWidth="1"/>
    <col min="10755" max="10755" width="13.7109375" style="107" bestFit="1" customWidth="1"/>
    <col min="10756" max="10757" width="12.7109375" style="107"/>
    <col min="10758" max="10758" width="17.140625" style="107" customWidth="1"/>
    <col min="10759" max="10759" width="8.85546875" style="107" customWidth="1"/>
    <col min="10760" max="10760" width="12.7109375" style="107"/>
    <col min="10761" max="10761" width="14.85546875" style="107" customWidth="1"/>
    <col min="10762" max="10765" width="22.42578125" style="107" customWidth="1"/>
    <col min="10766" max="10766" width="25.28515625" style="107" customWidth="1"/>
    <col min="10767" max="10767" width="6.28515625" style="107" customWidth="1"/>
    <col min="10768" max="10993" width="12.7109375" style="107"/>
    <col min="10994" max="10994" width="3.85546875" style="107" customWidth="1"/>
    <col min="10995" max="10995" width="5.5703125" style="107" customWidth="1"/>
    <col min="10996" max="10996" width="28.140625" style="107" customWidth="1"/>
    <col min="10997" max="11009" width="14" style="107" customWidth="1"/>
    <col min="11010" max="11010" width="3.85546875" style="107" customWidth="1"/>
    <col min="11011" max="11011" width="13.7109375" style="107" bestFit="1" customWidth="1"/>
    <col min="11012" max="11013" width="12.7109375" style="107"/>
    <col min="11014" max="11014" width="17.140625" style="107" customWidth="1"/>
    <col min="11015" max="11015" width="8.85546875" style="107" customWidth="1"/>
    <col min="11016" max="11016" width="12.7109375" style="107"/>
    <col min="11017" max="11017" width="14.85546875" style="107" customWidth="1"/>
    <col min="11018" max="11021" width="22.42578125" style="107" customWidth="1"/>
    <col min="11022" max="11022" width="25.28515625" style="107" customWidth="1"/>
    <col min="11023" max="11023" width="6.28515625" style="107" customWidth="1"/>
    <col min="11024" max="11249" width="12.7109375" style="107"/>
    <col min="11250" max="11250" width="3.85546875" style="107" customWidth="1"/>
    <col min="11251" max="11251" width="5.5703125" style="107" customWidth="1"/>
    <col min="11252" max="11252" width="28.140625" style="107" customWidth="1"/>
    <col min="11253" max="11265" width="14" style="107" customWidth="1"/>
    <col min="11266" max="11266" width="3.85546875" style="107" customWidth="1"/>
    <col min="11267" max="11267" width="13.7109375" style="107" bestFit="1" customWidth="1"/>
    <col min="11268" max="11269" width="12.7109375" style="107"/>
    <col min="11270" max="11270" width="17.140625" style="107" customWidth="1"/>
    <col min="11271" max="11271" width="8.85546875" style="107" customWidth="1"/>
    <col min="11272" max="11272" width="12.7109375" style="107"/>
    <col min="11273" max="11273" width="14.85546875" style="107" customWidth="1"/>
    <col min="11274" max="11277" width="22.42578125" style="107" customWidth="1"/>
    <col min="11278" max="11278" width="25.28515625" style="107" customWidth="1"/>
    <col min="11279" max="11279" width="6.28515625" style="107" customWidth="1"/>
    <col min="11280" max="11505" width="12.7109375" style="107"/>
    <col min="11506" max="11506" width="3.85546875" style="107" customWidth="1"/>
    <col min="11507" max="11507" width="5.5703125" style="107" customWidth="1"/>
    <col min="11508" max="11508" width="28.140625" style="107" customWidth="1"/>
    <col min="11509" max="11521" width="14" style="107" customWidth="1"/>
    <col min="11522" max="11522" width="3.85546875" style="107" customWidth="1"/>
    <col min="11523" max="11523" width="13.7109375" style="107" bestFit="1" customWidth="1"/>
    <col min="11524" max="11525" width="12.7109375" style="107"/>
    <col min="11526" max="11526" width="17.140625" style="107" customWidth="1"/>
    <col min="11527" max="11527" width="8.85546875" style="107" customWidth="1"/>
    <col min="11528" max="11528" width="12.7109375" style="107"/>
    <col min="11529" max="11529" width="14.85546875" style="107" customWidth="1"/>
    <col min="11530" max="11533" width="22.42578125" style="107" customWidth="1"/>
    <col min="11534" max="11534" width="25.28515625" style="107" customWidth="1"/>
    <col min="11535" max="11535" width="6.28515625" style="107" customWidth="1"/>
    <col min="11536" max="11761" width="12.7109375" style="107"/>
    <col min="11762" max="11762" width="3.85546875" style="107" customWidth="1"/>
    <col min="11763" max="11763" width="5.5703125" style="107" customWidth="1"/>
    <col min="11764" max="11764" width="28.140625" style="107" customWidth="1"/>
    <col min="11765" max="11777" width="14" style="107" customWidth="1"/>
    <col min="11778" max="11778" width="3.85546875" style="107" customWidth="1"/>
    <col min="11779" max="11779" width="13.7109375" style="107" bestFit="1" customWidth="1"/>
    <col min="11780" max="11781" width="12.7109375" style="107"/>
    <col min="11782" max="11782" width="17.140625" style="107" customWidth="1"/>
    <col min="11783" max="11783" width="8.85546875" style="107" customWidth="1"/>
    <col min="11784" max="11784" width="12.7109375" style="107"/>
    <col min="11785" max="11785" width="14.85546875" style="107" customWidth="1"/>
    <col min="11786" max="11789" width="22.42578125" style="107" customWidth="1"/>
    <col min="11790" max="11790" width="25.28515625" style="107" customWidth="1"/>
    <col min="11791" max="11791" width="6.28515625" style="107" customWidth="1"/>
    <col min="11792" max="12017" width="12.7109375" style="107"/>
    <col min="12018" max="12018" width="3.85546875" style="107" customWidth="1"/>
    <col min="12019" max="12019" width="5.5703125" style="107" customWidth="1"/>
    <col min="12020" max="12020" width="28.140625" style="107" customWidth="1"/>
    <col min="12021" max="12033" width="14" style="107" customWidth="1"/>
    <col min="12034" max="12034" width="3.85546875" style="107" customWidth="1"/>
    <col min="12035" max="12035" width="13.7109375" style="107" bestFit="1" customWidth="1"/>
    <col min="12036" max="12037" width="12.7109375" style="107"/>
    <col min="12038" max="12038" width="17.140625" style="107" customWidth="1"/>
    <col min="12039" max="12039" width="8.85546875" style="107" customWidth="1"/>
    <col min="12040" max="12040" width="12.7109375" style="107"/>
    <col min="12041" max="12041" width="14.85546875" style="107" customWidth="1"/>
    <col min="12042" max="12045" width="22.42578125" style="107" customWidth="1"/>
    <col min="12046" max="12046" width="25.28515625" style="107" customWidth="1"/>
    <col min="12047" max="12047" width="6.28515625" style="107" customWidth="1"/>
    <col min="12048" max="12273" width="12.7109375" style="107"/>
    <col min="12274" max="12274" width="3.85546875" style="107" customWidth="1"/>
    <col min="12275" max="12275" width="5.5703125" style="107" customWidth="1"/>
    <col min="12276" max="12276" width="28.140625" style="107" customWidth="1"/>
    <col min="12277" max="12289" width="14" style="107" customWidth="1"/>
    <col min="12290" max="12290" width="3.85546875" style="107" customWidth="1"/>
    <col min="12291" max="12291" width="13.7109375" style="107" bestFit="1" customWidth="1"/>
    <col min="12292" max="12293" width="12.7109375" style="107"/>
    <col min="12294" max="12294" width="17.140625" style="107" customWidth="1"/>
    <col min="12295" max="12295" width="8.85546875" style="107" customWidth="1"/>
    <col min="12296" max="12296" width="12.7109375" style="107"/>
    <col min="12297" max="12297" width="14.85546875" style="107" customWidth="1"/>
    <col min="12298" max="12301" width="22.42578125" style="107" customWidth="1"/>
    <col min="12302" max="12302" width="25.28515625" style="107" customWidth="1"/>
    <col min="12303" max="12303" width="6.28515625" style="107" customWidth="1"/>
    <col min="12304" max="12529" width="12.7109375" style="107"/>
    <col min="12530" max="12530" width="3.85546875" style="107" customWidth="1"/>
    <col min="12531" max="12531" width="5.5703125" style="107" customWidth="1"/>
    <col min="12532" max="12532" width="28.140625" style="107" customWidth="1"/>
    <col min="12533" max="12545" width="14" style="107" customWidth="1"/>
    <col min="12546" max="12546" width="3.85546875" style="107" customWidth="1"/>
    <col min="12547" max="12547" width="13.7109375" style="107" bestFit="1" customWidth="1"/>
    <col min="12548" max="12549" width="12.7109375" style="107"/>
    <col min="12550" max="12550" width="17.140625" style="107" customWidth="1"/>
    <col min="12551" max="12551" width="8.85546875" style="107" customWidth="1"/>
    <col min="12552" max="12552" width="12.7109375" style="107"/>
    <col min="12553" max="12553" width="14.85546875" style="107" customWidth="1"/>
    <col min="12554" max="12557" width="22.42578125" style="107" customWidth="1"/>
    <col min="12558" max="12558" width="25.28515625" style="107" customWidth="1"/>
    <col min="12559" max="12559" width="6.28515625" style="107" customWidth="1"/>
    <col min="12560" max="12785" width="12.7109375" style="107"/>
    <col min="12786" max="12786" width="3.85546875" style="107" customWidth="1"/>
    <col min="12787" max="12787" width="5.5703125" style="107" customWidth="1"/>
    <col min="12788" max="12788" width="28.140625" style="107" customWidth="1"/>
    <col min="12789" max="12801" width="14" style="107" customWidth="1"/>
    <col min="12802" max="12802" width="3.85546875" style="107" customWidth="1"/>
    <col min="12803" max="12803" width="13.7109375" style="107" bestFit="1" customWidth="1"/>
    <col min="12804" max="12805" width="12.7109375" style="107"/>
    <col min="12806" max="12806" width="17.140625" style="107" customWidth="1"/>
    <col min="12807" max="12807" width="8.85546875" style="107" customWidth="1"/>
    <col min="12808" max="12808" width="12.7109375" style="107"/>
    <col min="12809" max="12809" width="14.85546875" style="107" customWidth="1"/>
    <col min="12810" max="12813" width="22.42578125" style="107" customWidth="1"/>
    <col min="12814" max="12814" width="25.28515625" style="107" customWidth="1"/>
    <col min="12815" max="12815" width="6.28515625" style="107" customWidth="1"/>
    <col min="12816" max="13041" width="12.7109375" style="107"/>
    <col min="13042" max="13042" width="3.85546875" style="107" customWidth="1"/>
    <col min="13043" max="13043" width="5.5703125" style="107" customWidth="1"/>
    <col min="13044" max="13044" width="28.140625" style="107" customWidth="1"/>
    <col min="13045" max="13057" width="14" style="107" customWidth="1"/>
    <col min="13058" max="13058" width="3.85546875" style="107" customWidth="1"/>
    <col min="13059" max="13059" width="13.7109375" style="107" bestFit="1" customWidth="1"/>
    <col min="13060" max="13061" width="12.7109375" style="107"/>
    <col min="13062" max="13062" width="17.140625" style="107" customWidth="1"/>
    <col min="13063" max="13063" width="8.85546875" style="107" customWidth="1"/>
    <col min="13064" max="13064" width="12.7109375" style="107"/>
    <col min="13065" max="13065" width="14.85546875" style="107" customWidth="1"/>
    <col min="13066" max="13069" width="22.42578125" style="107" customWidth="1"/>
    <col min="13070" max="13070" width="25.28515625" style="107" customWidth="1"/>
    <col min="13071" max="13071" width="6.28515625" style="107" customWidth="1"/>
    <col min="13072" max="13297" width="12.7109375" style="107"/>
    <col min="13298" max="13298" width="3.85546875" style="107" customWidth="1"/>
    <col min="13299" max="13299" width="5.5703125" style="107" customWidth="1"/>
    <col min="13300" max="13300" width="28.140625" style="107" customWidth="1"/>
    <col min="13301" max="13313" width="14" style="107" customWidth="1"/>
    <col min="13314" max="13314" width="3.85546875" style="107" customWidth="1"/>
    <col min="13315" max="13315" width="13.7109375" style="107" bestFit="1" customWidth="1"/>
    <col min="13316" max="13317" width="12.7109375" style="107"/>
    <col min="13318" max="13318" width="17.140625" style="107" customWidth="1"/>
    <col min="13319" max="13319" width="8.85546875" style="107" customWidth="1"/>
    <col min="13320" max="13320" width="12.7109375" style="107"/>
    <col min="13321" max="13321" width="14.85546875" style="107" customWidth="1"/>
    <col min="13322" max="13325" width="22.42578125" style="107" customWidth="1"/>
    <col min="13326" max="13326" width="25.28515625" style="107" customWidth="1"/>
    <col min="13327" max="13327" width="6.28515625" style="107" customWidth="1"/>
    <col min="13328" max="13553" width="12.7109375" style="107"/>
    <col min="13554" max="13554" width="3.85546875" style="107" customWidth="1"/>
    <col min="13555" max="13555" width="5.5703125" style="107" customWidth="1"/>
    <col min="13556" max="13556" width="28.140625" style="107" customWidth="1"/>
    <col min="13557" max="13569" width="14" style="107" customWidth="1"/>
    <col min="13570" max="13570" width="3.85546875" style="107" customWidth="1"/>
    <col min="13571" max="13571" width="13.7109375" style="107" bestFit="1" customWidth="1"/>
    <col min="13572" max="13573" width="12.7109375" style="107"/>
    <col min="13574" max="13574" width="17.140625" style="107" customWidth="1"/>
    <col min="13575" max="13575" width="8.85546875" style="107" customWidth="1"/>
    <col min="13576" max="13576" width="12.7109375" style="107"/>
    <col min="13577" max="13577" width="14.85546875" style="107" customWidth="1"/>
    <col min="13578" max="13581" width="22.42578125" style="107" customWidth="1"/>
    <col min="13582" max="13582" width="25.28515625" style="107" customWidth="1"/>
    <col min="13583" max="13583" width="6.28515625" style="107" customWidth="1"/>
    <col min="13584" max="13809" width="12.7109375" style="107"/>
    <col min="13810" max="13810" width="3.85546875" style="107" customWidth="1"/>
    <col min="13811" max="13811" width="5.5703125" style="107" customWidth="1"/>
    <col min="13812" max="13812" width="28.140625" style="107" customWidth="1"/>
    <col min="13813" max="13825" width="14" style="107" customWidth="1"/>
    <col min="13826" max="13826" width="3.85546875" style="107" customWidth="1"/>
    <col min="13827" max="13827" width="13.7109375" style="107" bestFit="1" customWidth="1"/>
    <col min="13828" max="13829" width="12.7109375" style="107"/>
    <col min="13830" max="13830" width="17.140625" style="107" customWidth="1"/>
    <col min="13831" max="13831" width="8.85546875" style="107" customWidth="1"/>
    <col min="13832" max="13832" width="12.7109375" style="107"/>
    <col min="13833" max="13833" width="14.85546875" style="107" customWidth="1"/>
    <col min="13834" max="13837" width="22.42578125" style="107" customWidth="1"/>
    <col min="13838" max="13838" width="25.28515625" style="107" customWidth="1"/>
    <col min="13839" max="13839" width="6.28515625" style="107" customWidth="1"/>
    <col min="13840" max="14065" width="12.7109375" style="107"/>
    <col min="14066" max="14066" width="3.85546875" style="107" customWidth="1"/>
    <col min="14067" max="14067" width="5.5703125" style="107" customWidth="1"/>
    <col min="14068" max="14068" width="28.140625" style="107" customWidth="1"/>
    <col min="14069" max="14081" width="14" style="107" customWidth="1"/>
    <col min="14082" max="14082" width="3.85546875" style="107" customWidth="1"/>
    <col min="14083" max="14083" width="13.7109375" style="107" bestFit="1" customWidth="1"/>
    <col min="14084" max="14085" width="12.7109375" style="107"/>
    <col min="14086" max="14086" width="17.140625" style="107" customWidth="1"/>
    <col min="14087" max="14087" width="8.85546875" style="107" customWidth="1"/>
    <col min="14088" max="14088" width="12.7109375" style="107"/>
    <col min="14089" max="14089" width="14.85546875" style="107" customWidth="1"/>
    <col min="14090" max="14093" width="22.42578125" style="107" customWidth="1"/>
    <col min="14094" max="14094" width="25.28515625" style="107" customWidth="1"/>
    <col min="14095" max="14095" width="6.28515625" style="107" customWidth="1"/>
    <col min="14096" max="14321" width="12.7109375" style="107"/>
    <col min="14322" max="14322" width="3.85546875" style="107" customWidth="1"/>
    <col min="14323" max="14323" width="5.5703125" style="107" customWidth="1"/>
    <col min="14324" max="14324" width="28.140625" style="107" customWidth="1"/>
    <col min="14325" max="14337" width="14" style="107" customWidth="1"/>
    <col min="14338" max="14338" width="3.85546875" style="107" customWidth="1"/>
    <col min="14339" max="14339" width="13.7109375" style="107" bestFit="1" customWidth="1"/>
    <col min="14340" max="14341" width="12.7109375" style="107"/>
    <col min="14342" max="14342" width="17.140625" style="107" customWidth="1"/>
    <col min="14343" max="14343" width="8.85546875" style="107" customWidth="1"/>
    <col min="14344" max="14344" width="12.7109375" style="107"/>
    <col min="14345" max="14345" width="14.85546875" style="107" customWidth="1"/>
    <col min="14346" max="14349" width="22.42578125" style="107" customWidth="1"/>
    <col min="14350" max="14350" width="25.28515625" style="107" customWidth="1"/>
    <col min="14351" max="14351" width="6.28515625" style="107" customWidth="1"/>
    <col min="14352" max="14577" width="12.7109375" style="107"/>
    <col min="14578" max="14578" width="3.85546875" style="107" customWidth="1"/>
    <col min="14579" max="14579" width="5.5703125" style="107" customWidth="1"/>
    <col min="14580" max="14580" width="28.140625" style="107" customWidth="1"/>
    <col min="14581" max="14593" width="14" style="107" customWidth="1"/>
    <col min="14594" max="14594" width="3.85546875" style="107" customWidth="1"/>
    <col min="14595" max="14595" width="13.7109375" style="107" bestFit="1" customWidth="1"/>
    <col min="14596" max="14597" width="12.7109375" style="107"/>
    <col min="14598" max="14598" width="17.140625" style="107" customWidth="1"/>
    <col min="14599" max="14599" width="8.85546875" style="107" customWidth="1"/>
    <col min="14600" max="14600" width="12.7109375" style="107"/>
    <col min="14601" max="14601" width="14.85546875" style="107" customWidth="1"/>
    <col min="14602" max="14605" width="22.42578125" style="107" customWidth="1"/>
    <col min="14606" max="14606" width="25.28515625" style="107" customWidth="1"/>
    <col min="14607" max="14607" width="6.28515625" style="107" customWidth="1"/>
    <col min="14608" max="14833" width="12.7109375" style="107"/>
    <col min="14834" max="14834" width="3.85546875" style="107" customWidth="1"/>
    <col min="14835" max="14835" width="5.5703125" style="107" customWidth="1"/>
    <col min="14836" max="14836" width="28.140625" style="107" customWidth="1"/>
    <col min="14837" max="14849" width="14" style="107" customWidth="1"/>
    <col min="14850" max="14850" width="3.85546875" style="107" customWidth="1"/>
    <col min="14851" max="14851" width="13.7109375" style="107" bestFit="1" customWidth="1"/>
    <col min="14852" max="14853" width="12.7109375" style="107"/>
    <col min="14854" max="14854" width="17.140625" style="107" customWidth="1"/>
    <col min="14855" max="14855" width="8.85546875" style="107" customWidth="1"/>
    <col min="14856" max="14856" width="12.7109375" style="107"/>
    <col min="14857" max="14857" width="14.85546875" style="107" customWidth="1"/>
    <col min="14858" max="14861" width="22.42578125" style="107" customWidth="1"/>
    <col min="14862" max="14862" width="25.28515625" style="107" customWidth="1"/>
    <col min="14863" max="14863" width="6.28515625" style="107" customWidth="1"/>
    <col min="14864" max="15089" width="12.7109375" style="107"/>
    <col min="15090" max="15090" width="3.85546875" style="107" customWidth="1"/>
    <col min="15091" max="15091" width="5.5703125" style="107" customWidth="1"/>
    <col min="15092" max="15092" width="28.140625" style="107" customWidth="1"/>
    <col min="15093" max="15105" width="14" style="107" customWidth="1"/>
    <col min="15106" max="15106" width="3.85546875" style="107" customWidth="1"/>
    <col min="15107" max="15107" width="13.7109375" style="107" bestFit="1" customWidth="1"/>
    <col min="15108" max="15109" width="12.7109375" style="107"/>
    <col min="15110" max="15110" width="17.140625" style="107" customWidth="1"/>
    <col min="15111" max="15111" width="8.85546875" style="107" customWidth="1"/>
    <col min="15112" max="15112" width="12.7109375" style="107"/>
    <col min="15113" max="15113" width="14.85546875" style="107" customWidth="1"/>
    <col min="15114" max="15117" width="22.42578125" style="107" customWidth="1"/>
    <col min="15118" max="15118" width="25.28515625" style="107" customWidth="1"/>
    <col min="15119" max="15119" width="6.28515625" style="107" customWidth="1"/>
    <col min="15120" max="15345" width="12.7109375" style="107"/>
    <col min="15346" max="15346" width="3.85546875" style="107" customWidth="1"/>
    <col min="15347" max="15347" width="5.5703125" style="107" customWidth="1"/>
    <col min="15348" max="15348" width="28.140625" style="107" customWidth="1"/>
    <col min="15349" max="15361" width="14" style="107" customWidth="1"/>
    <col min="15362" max="15362" width="3.85546875" style="107" customWidth="1"/>
    <col min="15363" max="15363" width="13.7109375" style="107" bestFit="1" customWidth="1"/>
    <col min="15364" max="15365" width="12.7109375" style="107"/>
    <col min="15366" max="15366" width="17.140625" style="107" customWidth="1"/>
    <col min="15367" max="15367" width="8.85546875" style="107" customWidth="1"/>
    <col min="15368" max="15368" width="12.7109375" style="107"/>
    <col min="15369" max="15369" width="14.85546875" style="107" customWidth="1"/>
    <col min="15370" max="15373" width="22.42578125" style="107" customWidth="1"/>
    <col min="15374" max="15374" width="25.28515625" style="107" customWidth="1"/>
    <col min="15375" max="15375" width="6.28515625" style="107" customWidth="1"/>
    <col min="15376" max="15601" width="12.7109375" style="107"/>
    <col min="15602" max="15602" width="3.85546875" style="107" customWidth="1"/>
    <col min="15603" max="15603" width="5.5703125" style="107" customWidth="1"/>
    <col min="15604" max="15604" width="28.140625" style="107" customWidth="1"/>
    <col min="15605" max="15617" width="14" style="107" customWidth="1"/>
    <col min="15618" max="15618" width="3.85546875" style="107" customWidth="1"/>
    <col min="15619" max="15619" width="13.7109375" style="107" bestFit="1" customWidth="1"/>
    <col min="15620" max="15621" width="12.7109375" style="107"/>
    <col min="15622" max="15622" width="17.140625" style="107" customWidth="1"/>
    <col min="15623" max="15623" width="8.85546875" style="107" customWidth="1"/>
    <col min="15624" max="15624" width="12.7109375" style="107"/>
    <col min="15625" max="15625" width="14.85546875" style="107" customWidth="1"/>
    <col min="15626" max="15629" width="22.42578125" style="107" customWidth="1"/>
    <col min="15630" max="15630" width="25.28515625" style="107" customWidth="1"/>
    <col min="15631" max="15631" width="6.28515625" style="107" customWidth="1"/>
    <col min="15632" max="15857" width="12.7109375" style="107"/>
    <col min="15858" max="15858" width="3.85546875" style="107" customWidth="1"/>
    <col min="15859" max="15859" width="5.5703125" style="107" customWidth="1"/>
    <col min="15860" max="15860" width="28.140625" style="107" customWidth="1"/>
    <col min="15861" max="15873" width="14" style="107" customWidth="1"/>
    <col min="15874" max="15874" width="3.85546875" style="107" customWidth="1"/>
    <col min="15875" max="15875" width="13.7109375" style="107" bestFit="1" customWidth="1"/>
    <col min="15876" max="15877" width="12.7109375" style="107"/>
    <col min="15878" max="15878" width="17.140625" style="107" customWidth="1"/>
    <col min="15879" max="15879" width="8.85546875" style="107" customWidth="1"/>
    <col min="15880" max="15880" width="12.7109375" style="107"/>
    <col min="15881" max="15881" width="14.85546875" style="107" customWidth="1"/>
    <col min="15882" max="15885" width="22.42578125" style="107" customWidth="1"/>
    <col min="15886" max="15886" width="25.28515625" style="107" customWidth="1"/>
    <col min="15887" max="15887" width="6.28515625" style="107" customWidth="1"/>
    <col min="15888" max="16113" width="12.7109375" style="107"/>
    <col min="16114" max="16114" width="3.85546875" style="107" customWidth="1"/>
    <col min="16115" max="16115" width="5.5703125" style="107" customWidth="1"/>
    <col min="16116" max="16116" width="28.140625" style="107" customWidth="1"/>
    <col min="16117" max="16129" width="14" style="107" customWidth="1"/>
    <col min="16130" max="16130" width="3.85546875" style="107" customWidth="1"/>
    <col min="16131" max="16131" width="13.7109375" style="107" bestFit="1" customWidth="1"/>
    <col min="16132" max="16133" width="12.7109375" style="107"/>
    <col min="16134" max="16134" width="17.140625" style="107" customWidth="1"/>
    <col min="16135" max="16135" width="8.85546875" style="107" customWidth="1"/>
    <col min="16136" max="16136" width="12.7109375" style="107"/>
    <col min="16137" max="16137" width="14.85546875" style="107" customWidth="1"/>
    <col min="16138" max="16141" width="22.42578125" style="107" customWidth="1"/>
    <col min="16142" max="16142" width="25.28515625" style="107" customWidth="1"/>
    <col min="16143" max="16143" width="6.28515625" style="107" customWidth="1"/>
    <col min="16144" max="16384" width="12.7109375" style="107"/>
  </cols>
  <sheetData>
    <row r="1" spans="1:18" ht="13.5" customHeight="1">
      <c r="C1" s="107" t="s">
        <v>1</v>
      </c>
      <c r="D1" s="107" t="s">
        <v>1</v>
      </c>
      <c r="E1" s="109" t="s">
        <v>1</v>
      </c>
      <c r="F1" s="109"/>
      <c r="G1" s="109"/>
      <c r="H1" s="107" t="s">
        <v>1</v>
      </c>
      <c r="P1" s="107" t="s">
        <v>1</v>
      </c>
    </row>
    <row r="2" spans="1:18" ht="18.75">
      <c r="B2" s="340" t="s">
        <v>80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</row>
    <row r="3" spans="1:18" ht="24.75" customHeight="1" thickBo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8" ht="24.75" customHeight="1">
      <c r="A4" s="112"/>
      <c r="B4" s="346" t="s">
        <v>81</v>
      </c>
      <c r="C4" s="347"/>
      <c r="D4" s="113" t="s">
        <v>3</v>
      </c>
      <c r="E4" s="114" t="s">
        <v>4</v>
      </c>
      <c r="F4" s="114" t="s">
        <v>5</v>
      </c>
      <c r="G4" s="114" t="s">
        <v>6</v>
      </c>
      <c r="H4" s="114" t="s">
        <v>7</v>
      </c>
      <c r="I4" s="113" t="s">
        <v>8</v>
      </c>
      <c r="J4" s="113" t="s">
        <v>9</v>
      </c>
      <c r="K4" s="113" t="s">
        <v>10</v>
      </c>
      <c r="L4" s="113" t="s">
        <v>11</v>
      </c>
      <c r="M4" s="113" t="s">
        <v>12</v>
      </c>
      <c r="N4" s="115" t="s">
        <v>13</v>
      </c>
      <c r="O4" s="113" t="s">
        <v>14</v>
      </c>
      <c r="P4" s="116">
        <v>2022</v>
      </c>
    </row>
    <row r="5" spans="1:18" ht="24.75" customHeight="1" thickBot="1">
      <c r="A5" s="112"/>
      <c r="B5" s="348"/>
      <c r="C5" s="349"/>
      <c r="D5" s="117" t="s">
        <v>16</v>
      </c>
      <c r="E5" s="117" t="s">
        <v>16</v>
      </c>
      <c r="F5" s="117" t="s">
        <v>16</v>
      </c>
      <c r="G5" s="117" t="s">
        <v>16</v>
      </c>
      <c r="H5" s="117" t="s">
        <v>16</v>
      </c>
      <c r="I5" s="117" t="s">
        <v>16</v>
      </c>
      <c r="J5" s="117" t="s">
        <v>16</v>
      </c>
      <c r="K5" s="117" t="s">
        <v>16</v>
      </c>
      <c r="L5" s="117" t="s">
        <v>16</v>
      </c>
      <c r="M5" s="117" t="s">
        <v>16</v>
      </c>
      <c r="N5" s="117" t="s">
        <v>16</v>
      </c>
      <c r="O5" s="117" t="s">
        <v>16</v>
      </c>
      <c r="P5" s="118" t="s">
        <v>16</v>
      </c>
    </row>
    <row r="6" spans="1:18" ht="24.75" customHeight="1">
      <c r="A6" s="112"/>
      <c r="B6" s="119"/>
      <c r="C6" s="120" t="s">
        <v>82</v>
      </c>
      <c r="D6" s="121">
        <v>159.42962399999999</v>
      </c>
      <c r="E6" s="122">
        <v>141.09845899999999</v>
      </c>
      <c r="F6" s="122">
        <v>132.88731100000001</v>
      </c>
      <c r="G6" s="122">
        <v>102.96534800000001</v>
      </c>
      <c r="H6" s="122">
        <v>131.568285</v>
      </c>
      <c r="I6" s="122">
        <v>95.367897999999997</v>
      </c>
      <c r="J6" s="122">
        <v>94.341282000000007</v>
      </c>
      <c r="K6" s="122">
        <v>86.565417999999994</v>
      </c>
      <c r="L6" s="122">
        <v>175.368246</v>
      </c>
      <c r="M6" s="122">
        <v>235.782194</v>
      </c>
      <c r="N6" s="122">
        <v>132.84763799999999</v>
      </c>
      <c r="O6" s="122">
        <v>183.729511</v>
      </c>
      <c r="P6" s="123">
        <v>1671.9512139999999</v>
      </c>
      <c r="Q6" s="107" t="s">
        <v>1</v>
      </c>
    </row>
    <row r="7" spans="1:18" ht="24.75" customHeight="1">
      <c r="A7" s="112" t="s">
        <v>1</v>
      </c>
      <c r="B7" s="124"/>
      <c r="C7" s="125" t="s">
        <v>83</v>
      </c>
      <c r="D7" s="126">
        <v>25.644480000000001</v>
      </c>
      <c r="E7" s="127">
        <v>37.002195</v>
      </c>
      <c r="F7" s="127">
        <v>111.81883500000001</v>
      </c>
      <c r="G7" s="127">
        <v>76.582438999999994</v>
      </c>
      <c r="H7" s="127">
        <v>50.917924999999997</v>
      </c>
      <c r="I7" s="127">
        <v>138.63942399999999</v>
      </c>
      <c r="J7" s="127">
        <v>176.35782800000001</v>
      </c>
      <c r="K7" s="127">
        <v>160.46757600000001</v>
      </c>
      <c r="L7" s="127">
        <v>162.00837100000001</v>
      </c>
      <c r="M7" s="127">
        <v>132.681905</v>
      </c>
      <c r="N7" s="127">
        <v>89.374150999999998</v>
      </c>
      <c r="O7" s="127">
        <v>87.703495000000004</v>
      </c>
      <c r="P7" s="128">
        <v>1249.1986240000001</v>
      </c>
    </row>
    <row r="8" spans="1:18" ht="24.75" customHeight="1">
      <c r="A8" s="112"/>
      <c r="B8" s="129"/>
      <c r="C8" s="125" t="s">
        <v>84</v>
      </c>
      <c r="D8" s="126">
        <v>39.551668999999997</v>
      </c>
      <c r="E8" s="127">
        <v>25.527542</v>
      </c>
      <c r="F8" s="127">
        <v>73.532638000000006</v>
      </c>
      <c r="G8" s="127">
        <v>42.620406000000003</v>
      </c>
      <c r="H8" s="127">
        <v>27.850750999999999</v>
      </c>
      <c r="I8" s="127">
        <v>89.329358999999997</v>
      </c>
      <c r="J8" s="127">
        <v>121.29691800000001</v>
      </c>
      <c r="K8" s="127">
        <v>148.30498800000001</v>
      </c>
      <c r="L8" s="127">
        <v>73.335026999999997</v>
      </c>
      <c r="M8" s="127">
        <v>29.592669000000001</v>
      </c>
      <c r="N8" s="127">
        <v>92.001017000000004</v>
      </c>
      <c r="O8" s="127">
        <v>144.387362</v>
      </c>
      <c r="P8" s="128">
        <v>907.33034599999996</v>
      </c>
    </row>
    <row r="9" spans="1:18" ht="24.75" customHeight="1" thickBot="1">
      <c r="A9" s="112"/>
      <c r="B9" s="130" t="s">
        <v>66</v>
      </c>
      <c r="C9" s="131" t="s">
        <v>67</v>
      </c>
      <c r="D9" s="132">
        <v>224.62577300000001</v>
      </c>
      <c r="E9" s="133">
        <v>203.628196</v>
      </c>
      <c r="F9" s="133">
        <v>318.23878400000001</v>
      </c>
      <c r="G9" s="133">
        <v>222.168193</v>
      </c>
      <c r="H9" s="133">
        <v>210.336961</v>
      </c>
      <c r="I9" s="133">
        <v>323.336681</v>
      </c>
      <c r="J9" s="132">
        <v>391.99602800000002</v>
      </c>
      <c r="K9" s="132">
        <v>395.33798200000001</v>
      </c>
      <c r="L9" s="132">
        <v>410.71164399999998</v>
      </c>
      <c r="M9" s="132">
        <v>398.05676799999998</v>
      </c>
      <c r="N9" s="132">
        <v>314.22280599999999</v>
      </c>
      <c r="O9" s="132">
        <v>415.82036799999997</v>
      </c>
      <c r="P9" s="134">
        <v>3828.480184</v>
      </c>
      <c r="R9" s="107" t="s">
        <v>1</v>
      </c>
    </row>
    <row r="10" spans="1:18" ht="24.75" customHeight="1">
      <c r="A10" s="112"/>
      <c r="B10" s="119"/>
      <c r="C10" s="120" t="s">
        <v>85</v>
      </c>
      <c r="D10" s="121">
        <v>282.16182700000002</v>
      </c>
      <c r="E10" s="122">
        <v>200.03412499999999</v>
      </c>
      <c r="F10" s="122">
        <v>356.00958700000001</v>
      </c>
      <c r="G10" s="122">
        <v>338.89344499999999</v>
      </c>
      <c r="H10" s="122">
        <v>168.31176099999999</v>
      </c>
      <c r="I10" s="122">
        <v>328.06575400000003</v>
      </c>
      <c r="J10" s="122">
        <v>449.42890299999999</v>
      </c>
      <c r="K10" s="122">
        <v>432.545232</v>
      </c>
      <c r="L10" s="122">
        <v>256.69713300000001</v>
      </c>
      <c r="M10" s="122">
        <v>221.547631</v>
      </c>
      <c r="N10" s="122">
        <v>366.48119400000002</v>
      </c>
      <c r="O10" s="122">
        <v>497.99034399999999</v>
      </c>
      <c r="P10" s="123">
        <v>3898.1669360000001</v>
      </c>
    </row>
    <row r="11" spans="1:18" ht="24.75" customHeight="1">
      <c r="A11" s="112"/>
      <c r="B11" s="124"/>
      <c r="C11" s="125" t="s">
        <v>69</v>
      </c>
      <c r="D11" s="126">
        <v>113.004639</v>
      </c>
      <c r="E11" s="127">
        <v>87.995210999999998</v>
      </c>
      <c r="F11" s="127">
        <v>47.830938000000003</v>
      </c>
      <c r="G11" s="127">
        <v>76.015029999999996</v>
      </c>
      <c r="H11" s="127">
        <v>93.816252000000006</v>
      </c>
      <c r="I11" s="127">
        <v>31.920518000000001</v>
      </c>
      <c r="J11" s="127">
        <v>13.481666000000001</v>
      </c>
      <c r="K11" s="127">
        <v>22.354240999999998</v>
      </c>
      <c r="L11" s="127">
        <v>29.278938</v>
      </c>
      <c r="M11" s="127">
        <v>39.881647999999998</v>
      </c>
      <c r="N11" s="127">
        <v>37.930776000000002</v>
      </c>
      <c r="O11" s="127">
        <v>49.749032999999997</v>
      </c>
      <c r="P11" s="128">
        <v>643.25888999999995</v>
      </c>
    </row>
    <row r="12" spans="1:18" ht="24.75" customHeight="1">
      <c r="A12" s="112"/>
      <c r="B12" s="129"/>
      <c r="C12" s="125" t="s">
        <v>70</v>
      </c>
      <c r="D12" s="126">
        <v>275.14442400000001</v>
      </c>
      <c r="E12" s="127">
        <v>235.51434499999999</v>
      </c>
      <c r="F12" s="127">
        <v>183.572202</v>
      </c>
      <c r="G12" s="127">
        <v>260.46609100000001</v>
      </c>
      <c r="H12" s="127">
        <v>277.43170199999997</v>
      </c>
      <c r="I12" s="127">
        <v>173.069973</v>
      </c>
      <c r="J12" s="127">
        <v>124.383139</v>
      </c>
      <c r="K12" s="127">
        <v>118.024575</v>
      </c>
      <c r="L12" s="127">
        <v>137.14515900000001</v>
      </c>
      <c r="M12" s="127">
        <v>212.447441</v>
      </c>
      <c r="N12" s="127">
        <v>149.25510299999999</v>
      </c>
      <c r="O12" s="127">
        <v>168.41427300000001</v>
      </c>
      <c r="P12" s="128">
        <v>2314.8684269999999</v>
      </c>
    </row>
    <row r="13" spans="1:18" ht="24.75" customHeight="1" thickBot="1">
      <c r="A13" s="112"/>
      <c r="B13" s="135" t="s">
        <v>71</v>
      </c>
      <c r="C13" s="136" t="s">
        <v>72</v>
      </c>
      <c r="D13" s="137">
        <v>670.31088999999997</v>
      </c>
      <c r="E13" s="138">
        <v>523.54368099999999</v>
      </c>
      <c r="F13" s="138">
        <v>587.41272700000002</v>
      </c>
      <c r="G13" s="138">
        <v>675.37456599999996</v>
      </c>
      <c r="H13" s="138">
        <v>539.55971499999998</v>
      </c>
      <c r="I13" s="138">
        <v>533.05624499999999</v>
      </c>
      <c r="J13" s="137">
        <v>587.29370800000004</v>
      </c>
      <c r="K13" s="137">
        <v>572.92404799999997</v>
      </c>
      <c r="L13" s="137">
        <v>423.12123000000003</v>
      </c>
      <c r="M13" s="137">
        <v>473.87671999999998</v>
      </c>
      <c r="N13" s="137">
        <v>553.66707299999996</v>
      </c>
      <c r="O13" s="137">
        <v>716.15364999999997</v>
      </c>
      <c r="P13" s="139">
        <v>6856.294253</v>
      </c>
    </row>
    <row r="14" spans="1:18" ht="24.75" customHeight="1" thickBot="1">
      <c r="A14" s="112"/>
      <c r="B14" s="140" t="s">
        <v>73</v>
      </c>
      <c r="C14" s="141" t="s">
        <v>74</v>
      </c>
      <c r="D14" s="142">
        <v>445.68511699999999</v>
      </c>
      <c r="E14" s="142">
        <v>319.91548499999999</v>
      </c>
      <c r="F14" s="142">
        <v>269.17394300000001</v>
      </c>
      <c r="G14" s="142">
        <v>453.20637299999999</v>
      </c>
      <c r="H14" s="142">
        <v>329.22275400000001</v>
      </c>
      <c r="I14" s="142">
        <v>209.71956399999999</v>
      </c>
      <c r="J14" s="142">
        <v>195.29768000000001</v>
      </c>
      <c r="K14" s="142">
        <v>177.58606599999999</v>
      </c>
      <c r="L14" s="142">
        <v>12.409585999999999</v>
      </c>
      <c r="M14" s="142">
        <v>75.819952000000001</v>
      </c>
      <c r="N14" s="142">
        <v>239.444267</v>
      </c>
      <c r="O14" s="142">
        <v>300.333282</v>
      </c>
      <c r="P14" s="143">
        <v>3027.814069</v>
      </c>
    </row>
    <row r="15" spans="1:18" ht="15" customHeight="1" thickBot="1">
      <c r="B15" s="345"/>
      <c r="C15" s="345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 t="s">
        <v>1</v>
      </c>
    </row>
    <row r="16" spans="1:18" ht="24.75" customHeight="1" thickBot="1">
      <c r="A16" s="112"/>
      <c r="B16" s="145"/>
      <c r="C16" s="146" t="s">
        <v>86</v>
      </c>
      <c r="D16" s="147">
        <v>122.73220300000003</v>
      </c>
      <c r="E16" s="147">
        <v>58.935665999999998</v>
      </c>
      <c r="F16" s="147">
        <v>223.122276</v>
      </c>
      <c r="G16" s="147">
        <v>235.92809699999998</v>
      </c>
      <c r="H16" s="147">
        <v>36.743475999999987</v>
      </c>
      <c r="I16" s="147">
        <v>232.69785600000003</v>
      </c>
      <c r="J16" s="147">
        <v>355.08762100000001</v>
      </c>
      <c r="K16" s="147">
        <v>345.97981400000003</v>
      </c>
      <c r="L16" s="147">
        <v>81.328887000000009</v>
      </c>
      <c r="M16" s="147">
        <v>-14.234563000000009</v>
      </c>
      <c r="N16" s="147">
        <v>233.63355600000003</v>
      </c>
      <c r="O16" s="147">
        <v>314.26083299999999</v>
      </c>
      <c r="P16" s="148">
        <v>2226.2157219999999</v>
      </c>
    </row>
    <row r="17" spans="1:16" ht="24.75" customHeight="1" thickBot="1">
      <c r="A17" s="112"/>
      <c r="B17" s="145"/>
      <c r="C17" s="146" t="s">
        <v>76</v>
      </c>
      <c r="D17" s="149">
        <v>87.360158999999996</v>
      </c>
      <c r="E17" s="149">
        <v>50.993015999999997</v>
      </c>
      <c r="F17" s="149">
        <v>-63.987897000000004</v>
      </c>
      <c r="G17" s="149">
        <v>-0.56740899999999783</v>
      </c>
      <c r="H17" s="149">
        <v>42.898327000000009</v>
      </c>
      <c r="I17" s="149">
        <v>-106.71890599999999</v>
      </c>
      <c r="J17" s="149">
        <v>-162.87616200000002</v>
      </c>
      <c r="K17" s="149">
        <v>-138.11333500000001</v>
      </c>
      <c r="L17" s="149">
        <v>-132.729433</v>
      </c>
      <c r="M17" s="149">
        <v>-92.800257000000002</v>
      </c>
      <c r="N17" s="149">
        <v>-51.443374999999996</v>
      </c>
      <c r="O17" s="149">
        <v>-37.954462000000007</v>
      </c>
      <c r="P17" s="150">
        <v>-605.93973400000016</v>
      </c>
    </row>
    <row r="18" spans="1:16" ht="24.75" customHeight="1" thickBot="1">
      <c r="A18" s="112"/>
      <c r="B18" s="145"/>
      <c r="C18" s="146" t="s">
        <v>77</v>
      </c>
      <c r="D18" s="149">
        <v>235.59275500000001</v>
      </c>
      <c r="E18" s="149">
        <v>209.98680299999998</v>
      </c>
      <c r="F18" s="149">
        <v>110.039564</v>
      </c>
      <c r="G18" s="149">
        <v>217.845685</v>
      </c>
      <c r="H18" s="149">
        <v>249.58095099999997</v>
      </c>
      <c r="I18" s="149">
        <v>83.740614000000008</v>
      </c>
      <c r="J18" s="149">
        <v>3.0862209999999948</v>
      </c>
      <c r="K18" s="149">
        <v>-30.28041300000001</v>
      </c>
      <c r="L18" s="149">
        <v>63.81013200000001</v>
      </c>
      <c r="M18" s="149">
        <v>182.854772</v>
      </c>
      <c r="N18" s="149">
        <v>57.254085999999987</v>
      </c>
      <c r="O18" s="149">
        <v>24.026911000000013</v>
      </c>
      <c r="P18" s="150">
        <v>1407.5380809999999</v>
      </c>
    </row>
    <row r="21" spans="1:16">
      <c r="E21" s="107" t="s">
        <v>1</v>
      </c>
      <c r="G21" s="151"/>
    </row>
    <row r="22" spans="1:16">
      <c r="G22" s="151"/>
      <c r="I22" s="107" t="s">
        <v>1</v>
      </c>
      <c r="L22" s="107" t="s">
        <v>1</v>
      </c>
      <c r="N22" s="107" t="s">
        <v>1</v>
      </c>
    </row>
    <row r="23" spans="1:16">
      <c r="F23" s="107" t="s">
        <v>1</v>
      </c>
      <c r="G23" s="151"/>
    </row>
    <row r="24" spans="1:16">
      <c r="G24" s="151"/>
      <c r="I24" s="107" t="s">
        <v>1</v>
      </c>
      <c r="N24" s="107" t="s">
        <v>1</v>
      </c>
    </row>
    <row r="25" spans="1:16">
      <c r="G25" s="151"/>
    </row>
    <row r="26" spans="1:16">
      <c r="G26" s="151"/>
    </row>
  </sheetData>
  <mergeCells count="3">
    <mergeCell ref="B2:P2"/>
    <mergeCell ref="B4:C5"/>
    <mergeCell ref="B15:C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60EAA-4119-4641-B52E-5FD21B669223}">
  <dimension ref="A1:J17"/>
  <sheetViews>
    <sheetView zoomScale="66" zoomScaleNormal="66" workbookViewId="0">
      <selection activeCell="V16" sqref="V16"/>
    </sheetView>
  </sheetViews>
  <sheetFormatPr defaultRowHeight="12.75"/>
  <cols>
    <col min="1" max="1" width="10" style="152" bestFit="1" customWidth="1"/>
    <col min="2" max="10" width="11.7109375" style="152" customWidth="1"/>
    <col min="11" max="16384" width="9.140625" style="152"/>
  </cols>
  <sheetData>
    <row r="1" spans="1:10" ht="41.25" customHeight="1">
      <c r="A1" s="350" t="s">
        <v>166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0" ht="18.75" customHeight="1">
      <c r="A2" s="153"/>
      <c r="B2" s="351" t="s">
        <v>87</v>
      </c>
      <c r="C2" s="352"/>
      <c r="D2" s="353"/>
      <c r="E2" s="351" t="s">
        <v>88</v>
      </c>
      <c r="F2" s="352"/>
      <c r="G2" s="353"/>
      <c r="H2" s="352" t="s">
        <v>89</v>
      </c>
      <c r="I2" s="352"/>
      <c r="J2" s="352"/>
    </row>
    <row r="3" spans="1:10">
      <c r="A3" s="154"/>
      <c r="B3" s="155" t="s">
        <v>90</v>
      </c>
      <c r="C3" s="156" t="s">
        <v>91</v>
      </c>
      <c r="D3" s="157" t="s">
        <v>52</v>
      </c>
      <c r="E3" s="155" t="s">
        <v>90</v>
      </c>
      <c r="F3" s="156" t="s">
        <v>91</v>
      </c>
      <c r="G3" s="157" t="s">
        <v>52</v>
      </c>
      <c r="H3" s="155" t="s">
        <v>90</v>
      </c>
      <c r="I3" s="156" t="s">
        <v>91</v>
      </c>
      <c r="J3" s="156" t="s">
        <v>52</v>
      </c>
    </row>
    <row r="4" spans="1:10">
      <c r="A4" s="158" t="s">
        <v>92</v>
      </c>
      <c r="B4" s="159" t="s">
        <v>93</v>
      </c>
      <c r="C4" s="158" t="s">
        <v>93</v>
      </c>
      <c r="D4" s="160" t="s">
        <v>94</v>
      </c>
      <c r="E4" s="159" t="s">
        <v>93</v>
      </c>
      <c r="F4" s="158" t="s">
        <v>93</v>
      </c>
      <c r="G4" s="160" t="s">
        <v>94</v>
      </c>
      <c r="H4" s="158" t="s">
        <v>93</v>
      </c>
      <c r="I4" s="158" t="s">
        <v>93</v>
      </c>
      <c r="J4" s="158" t="s">
        <v>94</v>
      </c>
    </row>
    <row r="5" spans="1:10">
      <c r="A5" s="161" t="s">
        <v>95</v>
      </c>
      <c r="B5" s="162">
        <v>-111.211</v>
      </c>
      <c r="C5" s="163">
        <v>-8.9696990049751246</v>
      </c>
      <c r="D5" s="164">
        <v>-3605.819</v>
      </c>
      <c r="E5" s="162">
        <v>28.82</v>
      </c>
      <c r="F5" s="163">
        <v>5.3990292397660813</v>
      </c>
      <c r="G5" s="164">
        <v>1846.4680000000001</v>
      </c>
      <c r="H5" s="163">
        <v>-111.211</v>
      </c>
      <c r="I5" s="163">
        <v>-2.3647190860215055</v>
      </c>
      <c r="J5" s="163">
        <v>-1759.3509999999999</v>
      </c>
    </row>
    <row r="6" spans="1:10">
      <c r="A6" s="161" t="s">
        <v>96</v>
      </c>
      <c r="B6" s="162">
        <v>-67.94</v>
      </c>
      <c r="C6" s="163">
        <v>-5.9659279999999999</v>
      </c>
      <c r="D6" s="164">
        <v>-1491.482</v>
      </c>
      <c r="E6" s="162">
        <v>39.712000000000003</v>
      </c>
      <c r="F6" s="163">
        <v>7.2319574468085106</v>
      </c>
      <c r="G6" s="164">
        <v>3059.1179999999999</v>
      </c>
      <c r="H6" s="163">
        <v>-67.94</v>
      </c>
      <c r="I6" s="163">
        <v>2.0519583333333333</v>
      </c>
      <c r="J6" s="163">
        <v>1567.636</v>
      </c>
    </row>
    <row r="7" spans="1:10">
      <c r="A7" s="161" t="s">
        <v>97</v>
      </c>
      <c r="B7" s="162">
        <v>-53.895000000000003</v>
      </c>
      <c r="C7" s="163">
        <v>-9.3872272727272712</v>
      </c>
      <c r="D7" s="164">
        <v>-4543.4179999999997</v>
      </c>
      <c r="E7" s="162">
        <v>44.883000000000003</v>
      </c>
      <c r="F7" s="163">
        <v>6.7777170542635661</v>
      </c>
      <c r="G7" s="164">
        <v>1748.6510000000001</v>
      </c>
      <c r="H7" s="163">
        <v>-53.895000000000003</v>
      </c>
      <c r="I7" s="163">
        <v>-3.7604670255720052</v>
      </c>
      <c r="J7" s="163">
        <v>-2794.7669999999998</v>
      </c>
    </row>
    <row r="8" spans="1:10">
      <c r="A8" s="161" t="s">
        <v>98</v>
      </c>
      <c r="B8" s="162">
        <v>-51.008000000000003</v>
      </c>
      <c r="C8" s="163">
        <v>-5.8512970027247952</v>
      </c>
      <c r="D8" s="164">
        <v>-2147.4259999999999</v>
      </c>
      <c r="E8" s="162">
        <v>43.32</v>
      </c>
      <c r="F8" s="163">
        <v>6.9737110481586404</v>
      </c>
      <c r="G8" s="164">
        <v>2461.7199999999998</v>
      </c>
      <c r="H8" s="163">
        <v>-51.008000000000003</v>
      </c>
      <c r="I8" s="163">
        <v>0.43651944444444446</v>
      </c>
      <c r="J8" s="163">
        <v>314.29399999999987</v>
      </c>
    </row>
    <row r="9" spans="1:10">
      <c r="A9" s="161" t="s">
        <v>99</v>
      </c>
      <c r="B9" s="162">
        <v>-58.83</v>
      </c>
      <c r="C9" s="163">
        <v>-5.9996859205776172</v>
      </c>
      <c r="D9" s="164">
        <v>-1661.913</v>
      </c>
      <c r="E9" s="162">
        <v>35.953000000000003</v>
      </c>
      <c r="F9" s="163">
        <v>5.9808029978586728</v>
      </c>
      <c r="G9" s="164">
        <v>2793.0349999999999</v>
      </c>
      <c r="H9" s="163">
        <v>-58.83</v>
      </c>
      <c r="I9" s="163">
        <v>1.5203252688172042</v>
      </c>
      <c r="J9" s="163">
        <v>1131.1219999999998</v>
      </c>
    </row>
    <row r="10" spans="1:10">
      <c r="A10" s="161" t="s">
        <v>100</v>
      </c>
      <c r="B10" s="162">
        <v>-145.04400000000001</v>
      </c>
      <c r="C10" s="163">
        <v>-12.742995753715499</v>
      </c>
      <c r="D10" s="164">
        <v>-6001.951</v>
      </c>
      <c r="E10" s="162">
        <v>53.034999999999997</v>
      </c>
      <c r="F10" s="163">
        <v>8.3158112449799191</v>
      </c>
      <c r="G10" s="164">
        <v>2070.6370000000002</v>
      </c>
      <c r="H10" s="163">
        <v>-145.04400000000001</v>
      </c>
      <c r="I10" s="163">
        <v>-5.4601583333333341</v>
      </c>
      <c r="J10" s="163">
        <v>-3931.3139999999999</v>
      </c>
    </row>
    <row r="11" spans="1:10">
      <c r="A11" s="161" t="s">
        <v>101</v>
      </c>
      <c r="B11" s="162">
        <v>-97.754999999999995</v>
      </c>
      <c r="C11" s="163">
        <v>-13.913265193370165</v>
      </c>
      <c r="D11" s="164">
        <v>-7554.9030000000002</v>
      </c>
      <c r="E11" s="162">
        <v>63.767000000000003</v>
      </c>
      <c r="F11" s="163">
        <v>9.1576881188118797</v>
      </c>
      <c r="G11" s="164">
        <v>1849.8530000000001</v>
      </c>
      <c r="H11" s="163">
        <v>-97.754999999999995</v>
      </c>
      <c r="I11" s="163">
        <v>-7.6680779569892472</v>
      </c>
      <c r="J11" s="163">
        <v>-5705.05</v>
      </c>
    </row>
    <row r="12" spans="1:10">
      <c r="A12" s="161" t="s">
        <v>102</v>
      </c>
      <c r="B12" s="162">
        <v>-209.47300000000001</v>
      </c>
      <c r="C12" s="163">
        <v>-15.150742964352721</v>
      </c>
      <c r="D12" s="164">
        <v>-8075.3459999999995</v>
      </c>
      <c r="E12" s="162">
        <v>62.075000000000003</v>
      </c>
      <c r="F12" s="163">
        <v>8.6109715639810425</v>
      </c>
      <c r="G12" s="164">
        <v>1816.915</v>
      </c>
      <c r="H12" s="163">
        <v>-209.47300000000001</v>
      </c>
      <c r="I12" s="163">
        <v>-8.4118696236559138</v>
      </c>
      <c r="J12" s="163">
        <v>-6258.4309999999996</v>
      </c>
    </row>
    <row r="13" spans="1:10">
      <c r="A13" s="161" t="s">
        <v>103</v>
      </c>
      <c r="B13" s="162">
        <v>-237.542</v>
      </c>
      <c r="C13" s="163">
        <v>-23.817936731107206</v>
      </c>
      <c r="D13" s="164">
        <v>-13552.406000000001</v>
      </c>
      <c r="E13" s="162">
        <v>94.77</v>
      </c>
      <c r="F13" s="163">
        <v>11.292947019867549</v>
      </c>
      <c r="G13" s="164">
        <v>1705.2349999999999</v>
      </c>
      <c r="H13" s="163">
        <v>-237.542</v>
      </c>
      <c r="I13" s="163">
        <v>-16.454404166666666</v>
      </c>
      <c r="J13" s="163">
        <v>-11847.171</v>
      </c>
    </row>
    <row r="14" spans="1:10">
      <c r="A14" s="161" t="s">
        <v>104</v>
      </c>
      <c r="B14" s="162">
        <v>-126.52500000000001</v>
      </c>
      <c r="C14" s="163">
        <v>-17.478639477977161</v>
      </c>
      <c r="D14" s="164">
        <v>-10714.406000000001</v>
      </c>
      <c r="E14" s="162">
        <v>83.843999999999994</v>
      </c>
      <c r="F14" s="163">
        <v>8.0020375939849622</v>
      </c>
      <c r="G14" s="164">
        <v>1064.271</v>
      </c>
      <c r="H14" s="163">
        <v>-126.52500000000001</v>
      </c>
      <c r="I14" s="163">
        <v>-12.93583780160858</v>
      </c>
      <c r="J14" s="163">
        <v>-9650.1350000000002</v>
      </c>
    </row>
    <row r="15" spans="1:10">
      <c r="A15" s="161" t="s">
        <v>105</v>
      </c>
      <c r="B15" s="162">
        <v>-77.694999999999993</v>
      </c>
      <c r="C15" s="163">
        <v>-15.73019387755102</v>
      </c>
      <c r="D15" s="164">
        <v>-7707.7950000000001</v>
      </c>
      <c r="E15" s="162">
        <v>56.612000000000002</v>
      </c>
      <c r="F15" s="163">
        <v>13.829965217391303</v>
      </c>
      <c r="G15" s="164">
        <v>3180.8919999999998</v>
      </c>
      <c r="H15" s="163">
        <v>-77.694999999999993</v>
      </c>
      <c r="I15" s="163">
        <v>-6.287365277777778</v>
      </c>
      <c r="J15" s="163">
        <v>-4526.9030000000002</v>
      </c>
    </row>
    <row r="16" spans="1:10">
      <c r="A16" s="165" t="s">
        <v>106</v>
      </c>
      <c r="B16" s="166">
        <v>-269.99900000000002</v>
      </c>
      <c r="C16" s="167">
        <v>-21.323051851851851</v>
      </c>
      <c r="D16" s="168">
        <v>-11514.448</v>
      </c>
      <c r="E16" s="166">
        <v>51.546999999999997</v>
      </c>
      <c r="F16" s="167">
        <v>9.1070490196078424</v>
      </c>
      <c r="G16" s="168">
        <v>1857.838</v>
      </c>
      <c r="H16" s="167">
        <v>-269.99900000000002</v>
      </c>
      <c r="I16" s="167">
        <v>-12.979314516129032</v>
      </c>
      <c r="J16" s="167">
        <v>-9656.61</v>
      </c>
    </row>
    <row r="17" spans="1:10">
      <c r="A17" s="169">
        <v>2022</v>
      </c>
      <c r="B17" s="170">
        <v>-269.99900000000002</v>
      </c>
      <c r="C17" s="171">
        <v>-14.063238410596027</v>
      </c>
      <c r="D17" s="172">
        <v>-78571.312999999995</v>
      </c>
      <c r="E17" s="170">
        <v>94.77</v>
      </c>
      <c r="F17" s="171">
        <v>7.7704507645259939</v>
      </c>
      <c r="G17" s="172">
        <v>25409.374</v>
      </c>
      <c r="H17" s="171">
        <v>-269.99900000000002</v>
      </c>
      <c r="I17" s="171">
        <v>-6.0687144977168943</v>
      </c>
      <c r="J17" s="171">
        <v>-53116.68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D088-8317-4E3A-B1C0-5B66DAEDE735}">
  <dimension ref="A1:L38"/>
  <sheetViews>
    <sheetView topLeftCell="A10" zoomScale="55" zoomScaleNormal="55" workbookViewId="0">
      <selection activeCell="AD11" sqref="AD11"/>
    </sheetView>
  </sheetViews>
  <sheetFormatPr defaultColWidth="15.28515625" defaultRowHeight="15.75"/>
  <cols>
    <col min="1" max="1" width="3.85546875" style="173" customWidth="1"/>
    <col min="2" max="2" width="12.7109375" style="173" customWidth="1"/>
    <col min="3" max="3" width="11.140625" style="173" customWidth="1"/>
    <col min="4" max="4" width="16.140625" style="173" customWidth="1"/>
    <col min="5" max="5" width="8.5703125" style="173" customWidth="1"/>
    <col min="6" max="6" width="10.7109375" style="173" customWidth="1"/>
    <col min="7" max="7" width="15.28515625" style="173" customWidth="1"/>
    <col min="8" max="8" width="9.140625" style="173" customWidth="1"/>
    <col min="9" max="9" width="14" style="173" customWidth="1"/>
    <col min="10" max="10" width="15.28515625" style="173" customWidth="1"/>
    <col min="11" max="11" width="13.140625" style="173" customWidth="1"/>
    <col min="12" max="12" width="16.7109375" style="173" customWidth="1"/>
    <col min="13" max="232" width="15.28515625" style="173"/>
    <col min="233" max="233" width="3.85546875" style="173" customWidth="1"/>
    <col min="234" max="234" width="12.7109375" style="173" customWidth="1"/>
    <col min="235" max="235" width="11.140625" style="173" customWidth="1"/>
    <col min="236" max="236" width="16.140625" style="173" customWidth="1"/>
    <col min="237" max="237" width="8.5703125" style="173" customWidth="1"/>
    <col min="238" max="238" width="10.7109375" style="173" customWidth="1"/>
    <col min="239" max="239" width="15.28515625" style="173" customWidth="1"/>
    <col min="240" max="240" width="9.140625" style="173" customWidth="1"/>
    <col min="241" max="241" width="14" style="173" customWidth="1"/>
    <col min="242" max="242" width="15.28515625" style="173" customWidth="1"/>
    <col min="243" max="243" width="13.140625" style="173" customWidth="1"/>
    <col min="244" max="244" width="16.7109375" style="173" customWidth="1"/>
    <col min="245" max="245" width="6" style="173" customWidth="1"/>
    <col min="246" max="488" width="15.28515625" style="173"/>
    <col min="489" max="489" width="3.85546875" style="173" customWidth="1"/>
    <col min="490" max="490" width="12.7109375" style="173" customWidth="1"/>
    <col min="491" max="491" width="11.140625" style="173" customWidth="1"/>
    <col min="492" max="492" width="16.140625" style="173" customWidth="1"/>
    <col min="493" max="493" width="8.5703125" style="173" customWidth="1"/>
    <col min="494" max="494" width="10.7109375" style="173" customWidth="1"/>
    <col min="495" max="495" width="15.28515625" style="173" customWidth="1"/>
    <col min="496" max="496" width="9.140625" style="173" customWidth="1"/>
    <col min="497" max="497" width="14" style="173" customWidth="1"/>
    <col min="498" max="498" width="15.28515625" style="173" customWidth="1"/>
    <col min="499" max="499" width="13.140625" style="173" customWidth="1"/>
    <col min="500" max="500" width="16.7109375" style="173" customWidth="1"/>
    <col min="501" max="501" width="6" style="173" customWidth="1"/>
    <col min="502" max="744" width="15.28515625" style="173"/>
    <col min="745" max="745" width="3.85546875" style="173" customWidth="1"/>
    <col min="746" max="746" width="12.7109375" style="173" customWidth="1"/>
    <col min="747" max="747" width="11.140625" style="173" customWidth="1"/>
    <col min="748" max="748" width="16.140625" style="173" customWidth="1"/>
    <col min="749" max="749" width="8.5703125" style="173" customWidth="1"/>
    <col min="750" max="750" width="10.7109375" style="173" customWidth="1"/>
    <col min="751" max="751" width="15.28515625" style="173" customWidth="1"/>
    <col min="752" max="752" width="9.140625" style="173" customWidth="1"/>
    <col min="753" max="753" width="14" style="173" customWidth="1"/>
    <col min="754" max="754" width="15.28515625" style="173" customWidth="1"/>
    <col min="755" max="755" width="13.140625" style="173" customWidth="1"/>
    <col min="756" max="756" width="16.7109375" style="173" customWidth="1"/>
    <col min="757" max="757" width="6" style="173" customWidth="1"/>
    <col min="758" max="1000" width="15.28515625" style="173"/>
    <col min="1001" max="1001" width="3.85546875" style="173" customWidth="1"/>
    <col min="1002" max="1002" width="12.7109375" style="173" customWidth="1"/>
    <col min="1003" max="1003" width="11.140625" style="173" customWidth="1"/>
    <col min="1004" max="1004" width="16.140625" style="173" customWidth="1"/>
    <col min="1005" max="1005" width="8.5703125" style="173" customWidth="1"/>
    <col min="1006" max="1006" width="10.7109375" style="173" customWidth="1"/>
    <col min="1007" max="1007" width="15.28515625" style="173" customWidth="1"/>
    <col min="1008" max="1008" width="9.140625" style="173" customWidth="1"/>
    <col min="1009" max="1009" width="14" style="173" customWidth="1"/>
    <col min="1010" max="1010" width="15.28515625" style="173" customWidth="1"/>
    <col min="1011" max="1011" width="13.140625" style="173" customWidth="1"/>
    <col min="1012" max="1012" width="16.7109375" style="173" customWidth="1"/>
    <col min="1013" max="1013" width="6" style="173" customWidth="1"/>
    <col min="1014" max="1256" width="15.28515625" style="173"/>
    <col min="1257" max="1257" width="3.85546875" style="173" customWidth="1"/>
    <col min="1258" max="1258" width="12.7109375" style="173" customWidth="1"/>
    <col min="1259" max="1259" width="11.140625" style="173" customWidth="1"/>
    <col min="1260" max="1260" width="16.140625" style="173" customWidth="1"/>
    <col min="1261" max="1261" width="8.5703125" style="173" customWidth="1"/>
    <col min="1262" max="1262" width="10.7109375" style="173" customWidth="1"/>
    <col min="1263" max="1263" width="15.28515625" style="173" customWidth="1"/>
    <col min="1264" max="1264" width="9.140625" style="173" customWidth="1"/>
    <col min="1265" max="1265" width="14" style="173" customWidth="1"/>
    <col min="1266" max="1266" width="15.28515625" style="173" customWidth="1"/>
    <col min="1267" max="1267" width="13.140625" style="173" customWidth="1"/>
    <col min="1268" max="1268" width="16.7109375" style="173" customWidth="1"/>
    <col min="1269" max="1269" width="6" style="173" customWidth="1"/>
    <col min="1270" max="1512" width="15.28515625" style="173"/>
    <col min="1513" max="1513" width="3.85546875" style="173" customWidth="1"/>
    <col min="1514" max="1514" width="12.7109375" style="173" customWidth="1"/>
    <col min="1515" max="1515" width="11.140625" style="173" customWidth="1"/>
    <col min="1516" max="1516" width="16.140625" style="173" customWidth="1"/>
    <col min="1517" max="1517" width="8.5703125" style="173" customWidth="1"/>
    <col min="1518" max="1518" width="10.7109375" style="173" customWidth="1"/>
    <col min="1519" max="1519" width="15.28515625" style="173" customWidth="1"/>
    <col min="1520" max="1520" width="9.140625" style="173" customWidth="1"/>
    <col min="1521" max="1521" width="14" style="173" customWidth="1"/>
    <col min="1522" max="1522" width="15.28515625" style="173" customWidth="1"/>
    <col min="1523" max="1523" width="13.140625" style="173" customWidth="1"/>
    <col min="1524" max="1524" width="16.7109375" style="173" customWidth="1"/>
    <col min="1525" max="1525" width="6" style="173" customWidth="1"/>
    <col min="1526" max="1768" width="15.28515625" style="173"/>
    <col min="1769" max="1769" width="3.85546875" style="173" customWidth="1"/>
    <col min="1770" max="1770" width="12.7109375" style="173" customWidth="1"/>
    <col min="1771" max="1771" width="11.140625" style="173" customWidth="1"/>
    <col min="1772" max="1772" width="16.140625" style="173" customWidth="1"/>
    <col min="1773" max="1773" width="8.5703125" style="173" customWidth="1"/>
    <col min="1774" max="1774" width="10.7109375" style="173" customWidth="1"/>
    <col min="1775" max="1775" width="15.28515625" style="173" customWidth="1"/>
    <col min="1776" max="1776" width="9.140625" style="173" customWidth="1"/>
    <col min="1777" max="1777" width="14" style="173" customWidth="1"/>
    <col min="1778" max="1778" width="15.28515625" style="173" customWidth="1"/>
    <col min="1779" max="1779" width="13.140625" style="173" customWidth="1"/>
    <col min="1780" max="1780" width="16.7109375" style="173" customWidth="1"/>
    <col min="1781" max="1781" width="6" style="173" customWidth="1"/>
    <col min="1782" max="2024" width="15.28515625" style="173"/>
    <col min="2025" max="2025" width="3.85546875" style="173" customWidth="1"/>
    <col min="2026" max="2026" width="12.7109375" style="173" customWidth="1"/>
    <col min="2027" max="2027" width="11.140625" style="173" customWidth="1"/>
    <col min="2028" max="2028" width="16.140625" style="173" customWidth="1"/>
    <col min="2029" max="2029" width="8.5703125" style="173" customWidth="1"/>
    <col min="2030" max="2030" width="10.7109375" style="173" customWidth="1"/>
    <col min="2031" max="2031" width="15.28515625" style="173" customWidth="1"/>
    <col min="2032" max="2032" width="9.140625" style="173" customWidth="1"/>
    <col min="2033" max="2033" width="14" style="173" customWidth="1"/>
    <col min="2034" max="2034" width="15.28515625" style="173" customWidth="1"/>
    <col min="2035" max="2035" width="13.140625" style="173" customWidth="1"/>
    <col min="2036" max="2036" width="16.7109375" style="173" customWidth="1"/>
    <col min="2037" max="2037" width="6" style="173" customWidth="1"/>
    <col min="2038" max="2280" width="15.28515625" style="173"/>
    <col min="2281" max="2281" width="3.85546875" style="173" customWidth="1"/>
    <col min="2282" max="2282" width="12.7109375" style="173" customWidth="1"/>
    <col min="2283" max="2283" width="11.140625" style="173" customWidth="1"/>
    <col min="2284" max="2284" width="16.140625" style="173" customWidth="1"/>
    <col min="2285" max="2285" width="8.5703125" style="173" customWidth="1"/>
    <col min="2286" max="2286" width="10.7109375" style="173" customWidth="1"/>
    <col min="2287" max="2287" width="15.28515625" style="173" customWidth="1"/>
    <col min="2288" max="2288" width="9.140625" style="173" customWidth="1"/>
    <col min="2289" max="2289" width="14" style="173" customWidth="1"/>
    <col min="2290" max="2290" width="15.28515625" style="173" customWidth="1"/>
    <col min="2291" max="2291" width="13.140625" style="173" customWidth="1"/>
    <col min="2292" max="2292" width="16.7109375" style="173" customWidth="1"/>
    <col min="2293" max="2293" width="6" style="173" customWidth="1"/>
    <col min="2294" max="2536" width="15.28515625" style="173"/>
    <col min="2537" max="2537" width="3.85546875" style="173" customWidth="1"/>
    <col min="2538" max="2538" width="12.7109375" style="173" customWidth="1"/>
    <col min="2539" max="2539" width="11.140625" style="173" customWidth="1"/>
    <col min="2540" max="2540" width="16.140625" style="173" customWidth="1"/>
    <col min="2541" max="2541" width="8.5703125" style="173" customWidth="1"/>
    <col min="2542" max="2542" width="10.7109375" style="173" customWidth="1"/>
    <col min="2543" max="2543" width="15.28515625" style="173" customWidth="1"/>
    <col min="2544" max="2544" width="9.140625" style="173" customWidth="1"/>
    <col min="2545" max="2545" width="14" style="173" customWidth="1"/>
    <col min="2546" max="2546" width="15.28515625" style="173" customWidth="1"/>
    <col min="2547" max="2547" width="13.140625" style="173" customWidth="1"/>
    <col min="2548" max="2548" width="16.7109375" style="173" customWidth="1"/>
    <col min="2549" max="2549" width="6" style="173" customWidth="1"/>
    <col min="2550" max="2792" width="15.28515625" style="173"/>
    <col min="2793" max="2793" width="3.85546875" style="173" customWidth="1"/>
    <col min="2794" max="2794" width="12.7109375" style="173" customWidth="1"/>
    <col min="2795" max="2795" width="11.140625" style="173" customWidth="1"/>
    <col min="2796" max="2796" width="16.140625" style="173" customWidth="1"/>
    <col min="2797" max="2797" width="8.5703125" style="173" customWidth="1"/>
    <col min="2798" max="2798" width="10.7109375" style="173" customWidth="1"/>
    <col min="2799" max="2799" width="15.28515625" style="173" customWidth="1"/>
    <col min="2800" max="2800" width="9.140625" style="173" customWidth="1"/>
    <col min="2801" max="2801" width="14" style="173" customWidth="1"/>
    <col min="2802" max="2802" width="15.28515625" style="173" customWidth="1"/>
    <col min="2803" max="2803" width="13.140625" style="173" customWidth="1"/>
    <col min="2804" max="2804" width="16.7109375" style="173" customWidth="1"/>
    <col min="2805" max="2805" width="6" style="173" customWidth="1"/>
    <col min="2806" max="3048" width="15.28515625" style="173"/>
    <col min="3049" max="3049" width="3.85546875" style="173" customWidth="1"/>
    <col min="3050" max="3050" width="12.7109375" style="173" customWidth="1"/>
    <col min="3051" max="3051" width="11.140625" style="173" customWidth="1"/>
    <col min="3052" max="3052" width="16.140625" style="173" customWidth="1"/>
    <col min="3053" max="3053" width="8.5703125" style="173" customWidth="1"/>
    <col min="3054" max="3054" width="10.7109375" style="173" customWidth="1"/>
    <col min="3055" max="3055" width="15.28515625" style="173" customWidth="1"/>
    <col min="3056" max="3056" width="9.140625" style="173" customWidth="1"/>
    <col min="3057" max="3057" width="14" style="173" customWidth="1"/>
    <col min="3058" max="3058" width="15.28515625" style="173" customWidth="1"/>
    <col min="3059" max="3059" width="13.140625" style="173" customWidth="1"/>
    <col min="3060" max="3060" width="16.7109375" style="173" customWidth="1"/>
    <col min="3061" max="3061" width="6" style="173" customWidth="1"/>
    <col min="3062" max="3304" width="15.28515625" style="173"/>
    <col min="3305" max="3305" width="3.85546875" style="173" customWidth="1"/>
    <col min="3306" max="3306" width="12.7109375" style="173" customWidth="1"/>
    <col min="3307" max="3307" width="11.140625" style="173" customWidth="1"/>
    <col min="3308" max="3308" width="16.140625" style="173" customWidth="1"/>
    <col min="3309" max="3309" width="8.5703125" style="173" customWidth="1"/>
    <col min="3310" max="3310" width="10.7109375" style="173" customWidth="1"/>
    <col min="3311" max="3311" width="15.28515625" style="173" customWidth="1"/>
    <col min="3312" max="3312" width="9.140625" style="173" customWidth="1"/>
    <col min="3313" max="3313" width="14" style="173" customWidth="1"/>
    <col min="3314" max="3314" width="15.28515625" style="173" customWidth="1"/>
    <col min="3315" max="3315" width="13.140625" style="173" customWidth="1"/>
    <col min="3316" max="3316" width="16.7109375" style="173" customWidth="1"/>
    <col min="3317" max="3317" width="6" style="173" customWidth="1"/>
    <col min="3318" max="3560" width="15.28515625" style="173"/>
    <col min="3561" max="3561" width="3.85546875" style="173" customWidth="1"/>
    <col min="3562" max="3562" width="12.7109375" style="173" customWidth="1"/>
    <col min="3563" max="3563" width="11.140625" style="173" customWidth="1"/>
    <col min="3564" max="3564" width="16.140625" style="173" customWidth="1"/>
    <col min="3565" max="3565" width="8.5703125" style="173" customWidth="1"/>
    <col min="3566" max="3566" width="10.7109375" style="173" customWidth="1"/>
    <col min="3567" max="3567" width="15.28515625" style="173" customWidth="1"/>
    <col min="3568" max="3568" width="9.140625" style="173" customWidth="1"/>
    <col min="3569" max="3569" width="14" style="173" customWidth="1"/>
    <col min="3570" max="3570" width="15.28515625" style="173" customWidth="1"/>
    <col min="3571" max="3571" width="13.140625" style="173" customWidth="1"/>
    <col min="3572" max="3572" width="16.7109375" style="173" customWidth="1"/>
    <col min="3573" max="3573" width="6" style="173" customWidth="1"/>
    <col min="3574" max="3816" width="15.28515625" style="173"/>
    <col min="3817" max="3817" width="3.85546875" style="173" customWidth="1"/>
    <col min="3818" max="3818" width="12.7109375" style="173" customWidth="1"/>
    <col min="3819" max="3819" width="11.140625" style="173" customWidth="1"/>
    <col min="3820" max="3820" width="16.140625" style="173" customWidth="1"/>
    <col min="3821" max="3821" width="8.5703125" style="173" customWidth="1"/>
    <col min="3822" max="3822" width="10.7109375" style="173" customWidth="1"/>
    <col min="3823" max="3823" width="15.28515625" style="173" customWidth="1"/>
    <col min="3824" max="3824" width="9.140625" style="173" customWidth="1"/>
    <col min="3825" max="3825" width="14" style="173" customWidth="1"/>
    <col min="3826" max="3826" width="15.28515625" style="173" customWidth="1"/>
    <col min="3827" max="3827" width="13.140625" style="173" customWidth="1"/>
    <col min="3828" max="3828" width="16.7109375" style="173" customWidth="1"/>
    <col min="3829" max="3829" width="6" style="173" customWidth="1"/>
    <col min="3830" max="4072" width="15.28515625" style="173"/>
    <col min="4073" max="4073" width="3.85546875" style="173" customWidth="1"/>
    <col min="4074" max="4074" width="12.7109375" style="173" customWidth="1"/>
    <col min="4075" max="4075" width="11.140625" style="173" customWidth="1"/>
    <col min="4076" max="4076" width="16.140625" style="173" customWidth="1"/>
    <col min="4077" max="4077" width="8.5703125" style="173" customWidth="1"/>
    <col min="4078" max="4078" width="10.7109375" style="173" customWidth="1"/>
    <col min="4079" max="4079" width="15.28515625" style="173" customWidth="1"/>
    <col min="4080" max="4080" width="9.140625" style="173" customWidth="1"/>
    <col min="4081" max="4081" width="14" style="173" customWidth="1"/>
    <col min="4082" max="4082" width="15.28515625" style="173" customWidth="1"/>
    <col min="4083" max="4083" width="13.140625" style="173" customWidth="1"/>
    <col min="4084" max="4084" width="16.7109375" style="173" customWidth="1"/>
    <col min="4085" max="4085" width="6" style="173" customWidth="1"/>
    <col min="4086" max="4328" width="15.28515625" style="173"/>
    <col min="4329" max="4329" width="3.85546875" style="173" customWidth="1"/>
    <col min="4330" max="4330" width="12.7109375" style="173" customWidth="1"/>
    <col min="4331" max="4331" width="11.140625" style="173" customWidth="1"/>
    <col min="4332" max="4332" width="16.140625" style="173" customWidth="1"/>
    <col min="4333" max="4333" width="8.5703125" style="173" customWidth="1"/>
    <col min="4334" max="4334" width="10.7109375" style="173" customWidth="1"/>
    <col min="4335" max="4335" width="15.28515625" style="173" customWidth="1"/>
    <col min="4336" max="4336" width="9.140625" style="173" customWidth="1"/>
    <col min="4337" max="4337" width="14" style="173" customWidth="1"/>
    <col min="4338" max="4338" width="15.28515625" style="173" customWidth="1"/>
    <col min="4339" max="4339" width="13.140625" style="173" customWidth="1"/>
    <col min="4340" max="4340" width="16.7109375" style="173" customWidth="1"/>
    <col min="4341" max="4341" width="6" style="173" customWidth="1"/>
    <col min="4342" max="4584" width="15.28515625" style="173"/>
    <col min="4585" max="4585" width="3.85546875" style="173" customWidth="1"/>
    <col min="4586" max="4586" width="12.7109375" style="173" customWidth="1"/>
    <col min="4587" max="4587" width="11.140625" style="173" customWidth="1"/>
    <col min="4588" max="4588" width="16.140625" style="173" customWidth="1"/>
    <col min="4589" max="4589" width="8.5703125" style="173" customWidth="1"/>
    <col min="4590" max="4590" width="10.7109375" style="173" customWidth="1"/>
    <col min="4591" max="4591" width="15.28515625" style="173" customWidth="1"/>
    <col min="4592" max="4592" width="9.140625" style="173" customWidth="1"/>
    <col min="4593" max="4593" width="14" style="173" customWidth="1"/>
    <col min="4594" max="4594" width="15.28515625" style="173" customWidth="1"/>
    <col min="4595" max="4595" width="13.140625" style="173" customWidth="1"/>
    <col min="4596" max="4596" width="16.7109375" style="173" customWidth="1"/>
    <col min="4597" max="4597" width="6" style="173" customWidth="1"/>
    <col min="4598" max="4840" width="15.28515625" style="173"/>
    <col min="4841" max="4841" width="3.85546875" style="173" customWidth="1"/>
    <col min="4842" max="4842" width="12.7109375" style="173" customWidth="1"/>
    <col min="4843" max="4843" width="11.140625" style="173" customWidth="1"/>
    <col min="4844" max="4844" width="16.140625" style="173" customWidth="1"/>
    <col min="4845" max="4845" width="8.5703125" style="173" customWidth="1"/>
    <col min="4846" max="4846" width="10.7109375" style="173" customWidth="1"/>
    <col min="4847" max="4847" width="15.28515625" style="173" customWidth="1"/>
    <col min="4848" max="4848" width="9.140625" style="173" customWidth="1"/>
    <col min="4849" max="4849" width="14" style="173" customWidth="1"/>
    <col min="4850" max="4850" width="15.28515625" style="173" customWidth="1"/>
    <col min="4851" max="4851" width="13.140625" style="173" customWidth="1"/>
    <col min="4852" max="4852" width="16.7109375" style="173" customWidth="1"/>
    <col min="4853" max="4853" width="6" style="173" customWidth="1"/>
    <col min="4854" max="5096" width="15.28515625" style="173"/>
    <col min="5097" max="5097" width="3.85546875" style="173" customWidth="1"/>
    <col min="5098" max="5098" width="12.7109375" style="173" customWidth="1"/>
    <col min="5099" max="5099" width="11.140625" style="173" customWidth="1"/>
    <col min="5100" max="5100" width="16.140625" style="173" customWidth="1"/>
    <col min="5101" max="5101" width="8.5703125" style="173" customWidth="1"/>
    <col min="5102" max="5102" width="10.7109375" style="173" customWidth="1"/>
    <col min="5103" max="5103" width="15.28515625" style="173" customWidth="1"/>
    <col min="5104" max="5104" width="9.140625" style="173" customWidth="1"/>
    <col min="5105" max="5105" width="14" style="173" customWidth="1"/>
    <col min="5106" max="5106" width="15.28515625" style="173" customWidth="1"/>
    <col min="5107" max="5107" width="13.140625" style="173" customWidth="1"/>
    <col min="5108" max="5108" width="16.7109375" style="173" customWidth="1"/>
    <col min="5109" max="5109" width="6" style="173" customWidth="1"/>
    <col min="5110" max="5352" width="15.28515625" style="173"/>
    <col min="5353" max="5353" width="3.85546875" style="173" customWidth="1"/>
    <col min="5354" max="5354" width="12.7109375" style="173" customWidth="1"/>
    <col min="5355" max="5355" width="11.140625" style="173" customWidth="1"/>
    <col min="5356" max="5356" width="16.140625" style="173" customWidth="1"/>
    <col min="5357" max="5357" width="8.5703125" style="173" customWidth="1"/>
    <col min="5358" max="5358" width="10.7109375" style="173" customWidth="1"/>
    <col min="5359" max="5359" width="15.28515625" style="173" customWidth="1"/>
    <col min="5360" max="5360" width="9.140625" style="173" customWidth="1"/>
    <col min="5361" max="5361" width="14" style="173" customWidth="1"/>
    <col min="5362" max="5362" width="15.28515625" style="173" customWidth="1"/>
    <col min="5363" max="5363" width="13.140625" style="173" customWidth="1"/>
    <col min="5364" max="5364" width="16.7109375" style="173" customWidth="1"/>
    <col min="5365" max="5365" width="6" style="173" customWidth="1"/>
    <col min="5366" max="5608" width="15.28515625" style="173"/>
    <col min="5609" max="5609" width="3.85546875" style="173" customWidth="1"/>
    <col min="5610" max="5610" width="12.7109375" style="173" customWidth="1"/>
    <col min="5611" max="5611" width="11.140625" style="173" customWidth="1"/>
    <col min="5612" max="5612" width="16.140625" style="173" customWidth="1"/>
    <col min="5613" max="5613" width="8.5703125" style="173" customWidth="1"/>
    <col min="5614" max="5614" width="10.7109375" style="173" customWidth="1"/>
    <col min="5615" max="5615" width="15.28515625" style="173" customWidth="1"/>
    <col min="5616" max="5616" width="9.140625" style="173" customWidth="1"/>
    <col min="5617" max="5617" width="14" style="173" customWidth="1"/>
    <col min="5618" max="5618" width="15.28515625" style="173" customWidth="1"/>
    <col min="5619" max="5619" width="13.140625" style="173" customWidth="1"/>
    <col min="5620" max="5620" width="16.7109375" style="173" customWidth="1"/>
    <col min="5621" max="5621" width="6" style="173" customWidth="1"/>
    <col min="5622" max="5864" width="15.28515625" style="173"/>
    <col min="5865" max="5865" width="3.85546875" style="173" customWidth="1"/>
    <col min="5866" max="5866" width="12.7109375" style="173" customWidth="1"/>
    <col min="5867" max="5867" width="11.140625" style="173" customWidth="1"/>
    <col min="5868" max="5868" width="16.140625" style="173" customWidth="1"/>
    <col min="5869" max="5869" width="8.5703125" style="173" customWidth="1"/>
    <col min="5870" max="5870" width="10.7109375" style="173" customWidth="1"/>
    <col min="5871" max="5871" width="15.28515625" style="173" customWidth="1"/>
    <col min="5872" max="5872" width="9.140625" style="173" customWidth="1"/>
    <col min="5873" max="5873" width="14" style="173" customWidth="1"/>
    <col min="5874" max="5874" width="15.28515625" style="173" customWidth="1"/>
    <col min="5875" max="5875" width="13.140625" style="173" customWidth="1"/>
    <col min="5876" max="5876" width="16.7109375" style="173" customWidth="1"/>
    <col min="5877" max="5877" width="6" style="173" customWidth="1"/>
    <col min="5878" max="6120" width="15.28515625" style="173"/>
    <col min="6121" max="6121" width="3.85546875" style="173" customWidth="1"/>
    <col min="6122" max="6122" width="12.7109375" style="173" customWidth="1"/>
    <col min="6123" max="6123" width="11.140625" style="173" customWidth="1"/>
    <col min="6124" max="6124" width="16.140625" style="173" customWidth="1"/>
    <col min="6125" max="6125" width="8.5703125" style="173" customWidth="1"/>
    <col min="6126" max="6126" width="10.7109375" style="173" customWidth="1"/>
    <col min="6127" max="6127" width="15.28515625" style="173" customWidth="1"/>
    <col min="6128" max="6128" width="9.140625" style="173" customWidth="1"/>
    <col min="6129" max="6129" width="14" style="173" customWidth="1"/>
    <col min="6130" max="6130" width="15.28515625" style="173" customWidth="1"/>
    <col min="6131" max="6131" width="13.140625" style="173" customWidth="1"/>
    <col min="6132" max="6132" width="16.7109375" style="173" customWidth="1"/>
    <col min="6133" max="6133" width="6" style="173" customWidth="1"/>
    <col min="6134" max="6376" width="15.28515625" style="173"/>
    <col min="6377" max="6377" width="3.85546875" style="173" customWidth="1"/>
    <col min="6378" max="6378" width="12.7109375" style="173" customWidth="1"/>
    <col min="6379" max="6379" width="11.140625" style="173" customWidth="1"/>
    <col min="6380" max="6380" width="16.140625" style="173" customWidth="1"/>
    <col min="6381" max="6381" width="8.5703125" style="173" customWidth="1"/>
    <col min="6382" max="6382" width="10.7109375" style="173" customWidth="1"/>
    <col min="6383" max="6383" width="15.28515625" style="173" customWidth="1"/>
    <col min="6384" max="6384" width="9.140625" style="173" customWidth="1"/>
    <col min="6385" max="6385" width="14" style="173" customWidth="1"/>
    <col min="6386" max="6386" width="15.28515625" style="173" customWidth="1"/>
    <col min="6387" max="6387" width="13.140625" style="173" customWidth="1"/>
    <col min="6388" max="6388" width="16.7109375" style="173" customWidth="1"/>
    <col min="6389" max="6389" width="6" style="173" customWidth="1"/>
    <col min="6390" max="6632" width="15.28515625" style="173"/>
    <col min="6633" max="6633" width="3.85546875" style="173" customWidth="1"/>
    <col min="6634" max="6634" width="12.7109375" style="173" customWidth="1"/>
    <col min="6635" max="6635" width="11.140625" style="173" customWidth="1"/>
    <col min="6636" max="6636" width="16.140625" style="173" customWidth="1"/>
    <col min="6637" max="6637" width="8.5703125" style="173" customWidth="1"/>
    <col min="6638" max="6638" width="10.7109375" style="173" customWidth="1"/>
    <col min="6639" max="6639" width="15.28515625" style="173" customWidth="1"/>
    <col min="6640" max="6640" width="9.140625" style="173" customWidth="1"/>
    <col min="6641" max="6641" width="14" style="173" customWidth="1"/>
    <col min="6642" max="6642" width="15.28515625" style="173" customWidth="1"/>
    <col min="6643" max="6643" width="13.140625" style="173" customWidth="1"/>
    <col min="6644" max="6644" width="16.7109375" style="173" customWidth="1"/>
    <col min="6645" max="6645" width="6" style="173" customWidth="1"/>
    <col min="6646" max="6888" width="15.28515625" style="173"/>
    <col min="6889" max="6889" width="3.85546875" style="173" customWidth="1"/>
    <col min="6890" max="6890" width="12.7109375" style="173" customWidth="1"/>
    <col min="6891" max="6891" width="11.140625" style="173" customWidth="1"/>
    <col min="6892" max="6892" width="16.140625" style="173" customWidth="1"/>
    <col min="6893" max="6893" width="8.5703125" style="173" customWidth="1"/>
    <col min="6894" max="6894" width="10.7109375" style="173" customWidth="1"/>
    <col min="6895" max="6895" width="15.28515625" style="173" customWidth="1"/>
    <col min="6896" max="6896" width="9.140625" style="173" customWidth="1"/>
    <col min="6897" max="6897" width="14" style="173" customWidth="1"/>
    <col min="6898" max="6898" width="15.28515625" style="173" customWidth="1"/>
    <col min="6899" max="6899" width="13.140625" style="173" customWidth="1"/>
    <col min="6900" max="6900" width="16.7109375" style="173" customWidth="1"/>
    <col min="6901" max="6901" width="6" style="173" customWidth="1"/>
    <col min="6902" max="7144" width="15.28515625" style="173"/>
    <col min="7145" max="7145" width="3.85546875" style="173" customWidth="1"/>
    <col min="7146" max="7146" width="12.7109375" style="173" customWidth="1"/>
    <col min="7147" max="7147" width="11.140625" style="173" customWidth="1"/>
    <col min="7148" max="7148" width="16.140625" style="173" customWidth="1"/>
    <col min="7149" max="7149" width="8.5703125" style="173" customWidth="1"/>
    <col min="7150" max="7150" width="10.7109375" style="173" customWidth="1"/>
    <col min="7151" max="7151" width="15.28515625" style="173" customWidth="1"/>
    <col min="7152" max="7152" width="9.140625" style="173" customWidth="1"/>
    <col min="7153" max="7153" width="14" style="173" customWidth="1"/>
    <col min="7154" max="7154" width="15.28515625" style="173" customWidth="1"/>
    <col min="7155" max="7155" width="13.140625" style="173" customWidth="1"/>
    <col min="7156" max="7156" width="16.7109375" style="173" customWidth="1"/>
    <col min="7157" max="7157" width="6" style="173" customWidth="1"/>
    <col min="7158" max="7400" width="15.28515625" style="173"/>
    <col min="7401" max="7401" width="3.85546875" style="173" customWidth="1"/>
    <col min="7402" max="7402" width="12.7109375" style="173" customWidth="1"/>
    <col min="7403" max="7403" width="11.140625" style="173" customWidth="1"/>
    <col min="7404" max="7404" width="16.140625" style="173" customWidth="1"/>
    <col min="7405" max="7405" width="8.5703125" style="173" customWidth="1"/>
    <col min="7406" max="7406" width="10.7109375" style="173" customWidth="1"/>
    <col min="7407" max="7407" width="15.28515625" style="173" customWidth="1"/>
    <col min="7408" max="7408" width="9.140625" style="173" customWidth="1"/>
    <col min="7409" max="7409" width="14" style="173" customWidth="1"/>
    <col min="7410" max="7410" width="15.28515625" style="173" customWidth="1"/>
    <col min="7411" max="7411" width="13.140625" style="173" customWidth="1"/>
    <col min="7412" max="7412" width="16.7109375" style="173" customWidth="1"/>
    <col min="7413" max="7413" width="6" style="173" customWidth="1"/>
    <col min="7414" max="7656" width="15.28515625" style="173"/>
    <col min="7657" max="7657" width="3.85546875" style="173" customWidth="1"/>
    <col min="7658" max="7658" width="12.7109375" style="173" customWidth="1"/>
    <col min="7659" max="7659" width="11.140625" style="173" customWidth="1"/>
    <col min="7660" max="7660" width="16.140625" style="173" customWidth="1"/>
    <col min="7661" max="7661" width="8.5703125" style="173" customWidth="1"/>
    <col min="7662" max="7662" width="10.7109375" style="173" customWidth="1"/>
    <col min="7663" max="7663" width="15.28515625" style="173" customWidth="1"/>
    <col min="7664" max="7664" width="9.140625" style="173" customWidth="1"/>
    <col min="7665" max="7665" width="14" style="173" customWidth="1"/>
    <col min="7666" max="7666" width="15.28515625" style="173" customWidth="1"/>
    <col min="7667" max="7667" width="13.140625" style="173" customWidth="1"/>
    <col min="7668" max="7668" width="16.7109375" style="173" customWidth="1"/>
    <col min="7669" max="7669" width="6" style="173" customWidth="1"/>
    <col min="7670" max="7912" width="15.28515625" style="173"/>
    <col min="7913" max="7913" width="3.85546875" style="173" customWidth="1"/>
    <col min="7914" max="7914" width="12.7109375" style="173" customWidth="1"/>
    <col min="7915" max="7915" width="11.140625" style="173" customWidth="1"/>
    <col min="7916" max="7916" width="16.140625" style="173" customWidth="1"/>
    <col min="7917" max="7917" width="8.5703125" style="173" customWidth="1"/>
    <col min="7918" max="7918" width="10.7109375" style="173" customWidth="1"/>
    <col min="7919" max="7919" width="15.28515625" style="173" customWidth="1"/>
    <col min="7920" max="7920" width="9.140625" style="173" customWidth="1"/>
    <col min="7921" max="7921" width="14" style="173" customWidth="1"/>
    <col min="7922" max="7922" width="15.28515625" style="173" customWidth="1"/>
    <col min="7923" max="7923" width="13.140625" style="173" customWidth="1"/>
    <col min="7924" max="7924" width="16.7109375" style="173" customWidth="1"/>
    <col min="7925" max="7925" width="6" style="173" customWidth="1"/>
    <col min="7926" max="8168" width="15.28515625" style="173"/>
    <col min="8169" max="8169" width="3.85546875" style="173" customWidth="1"/>
    <col min="8170" max="8170" width="12.7109375" style="173" customWidth="1"/>
    <col min="8171" max="8171" width="11.140625" style="173" customWidth="1"/>
    <col min="8172" max="8172" width="16.140625" style="173" customWidth="1"/>
    <col min="8173" max="8173" width="8.5703125" style="173" customWidth="1"/>
    <col min="8174" max="8174" width="10.7109375" style="173" customWidth="1"/>
    <col min="8175" max="8175" width="15.28515625" style="173" customWidth="1"/>
    <col min="8176" max="8176" width="9.140625" style="173" customWidth="1"/>
    <col min="8177" max="8177" width="14" style="173" customWidth="1"/>
    <col min="8178" max="8178" width="15.28515625" style="173" customWidth="1"/>
    <col min="8179" max="8179" width="13.140625" style="173" customWidth="1"/>
    <col min="8180" max="8180" width="16.7109375" style="173" customWidth="1"/>
    <col min="8181" max="8181" width="6" style="173" customWidth="1"/>
    <col min="8182" max="8424" width="15.28515625" style="173"/>
    <col min="8425" max="8425" width="3.85546875" style="173" customWidth="1"/>
    <col min="8426" max="8426" width="12.7109375" style="173" customWidth="1"/>
    <col min="8427" max="8427" width="11.140625" style="173" customWidth="1"/>
    <col min="8428" max="8428" width="16.140625" style="173" customWidth="1"/>
    <col min="8429" max="8429" width="8.5703125" style="173" customWidth="1"/>
    <col min="8430" max="8430" width="10.7109375" style="173" customWidth="1"/>
    <col min="8431" max="8431" width="15.28515625" style="173" customWidth="1"/>
    <col min="8432" max="8432" width="9.140625" style="173" customWidth="1"/>
    <col min="8433" max="8433" width="14" style="173" customWidth="1"/>
    <col min="8434" max="8434" width="15.28515625" style="173" customWidth="1"/>
    <col min="8435" max="8435" width="13.140625" style="173" customWidth="1"/>
    <col min="8436" max="8436" width="16.7109375" style="173" customWidth="1"/>
    <col min="8437" max="8437" width="6" style="173" customWidth="1"/>
    <col min="8438" max="8680" width="15.28515625" style="173"/>
    <col min="8681" max="8681" width="3.85546875" style="173" customWidth="1"/>
    <col min="8682" max="8682" width="12.7109375" style="173" customWidth="1"/>
    <col min="8683" max="8683" width="11.140625" style="173" customWidth="1"/>
    <col min="8684" max="8684" width="16.140625" style="173" customWidth="1"/>
    <col min="8685" max="8685" width="8.5703125" style="173" customWidth="1"/>
    <col min="8686" max="8686" width="10.7109375" style="173" customWidth="1"/>
    <col min="8687" max="8687" width="15.28515625" style="173" customWidth="1"/>
    <col min="8688" max="8688" width="9.140625" style="173" customWidth="1"/>
    <col min="8689" max="8689" width="14" style="173" customWidth="1"/>
    <col min="8690" max="8690" width="15.28515625" style="173" customWidth="1"/>
    <col min="8691" max="8691" width="13.140625" style="173" customWidth="1"/>
    <col min="8692" max="8692" width="16.7109375" style="173" customWidth="1"/>
    <col min="8693" max="8693" width="6" style="173" customWidth="1"/>
    <col min="8694" max="8936" width="15.28515625" style="173"/>
    <col min="8937" max="8937" width="3.85546875" style="173" customWidth="1"/>
    <col min="8938" max="8938" width="12.7109375" style="173" customWidth="1"/>
    <col min="8939" max="8939" width="11.140625" style="173" customWidth="1"/>
    <col min="8940" max="8940" width="16.140625" style="173" customWidth="1"/>
    <col min="8941" max="8941" width="8.5703125" style="173" customWidth="1"/>
    <col min="8942" max="8942" width="10.7109375" style="173" customWidth="1"/>
    <col min="8943" max="8943" width="15.28515625" style="173" customWidth="1"/>
    <col min="8944" max="8944" width="9.140625" style="173" customWidth="1"/>
    <col min="8945" max="8945" width="14" style="173" customWidth="1"/>
    <col min="8946" max="8946" width="15.28515625" style="173" customWidth="1"/>
    <col min="8947" max="8947" width="13.140625" style="173" customWidth="1"/>
    <col min="8948" max="8948" width="16.7109375" style="173" customWidth="1"/>
    <col min="8949" max="8949" width="6" style="173" customWidth="1"/>
    <col min="8950" max="9192" width="15.28515625" style="173"/>
    <col min="9193" max="9193" width="3.85546875" style="173" customWidth="1"/>
    <col min="9194" max="9194" width="12.7109375" style="173" customWidth="1"/>
    <col min="9195" max="9195" width="11.140625" style="173" customWidth="1"/>
    <col min="9196" max="9196" width="16.140625" style="173" customWidth="1"/>
    <col min="9197" max="9197" width="8.5703125" style="173" customWidth="1"/>
    <col min="9198" max="9198" width="10.7109375" style="173" customWidth="1"/>
    <col min="9199" max="9199" width="15.28515625" style="173" customWidth="1"/>
    <col min="9200" max="9200" width="9.140625" style="173" customWidth="1"/>
    <col min="9201" max="9201" width="14" style="173" customWidth="1"/>
    <col min="9202" max="9202" width="15.28515625" style="173" customWidth="1"/>
    <col min="9203" max="9203" width="13.140625" style="173" customWidth="1"/>
    <col min="9204" max="9204" width="16.7109375" style="173" customWidth="1"/>
    <col min="9205" max="9205" width="6" style="173" customWidth="1"/>
    <col min="9206" max="9448" width="15.28515625" style="173"/>
    <col min="9449" max="9449" width="3.85546875" style="173" customWidth="1"/>
    <col min="9450" max="9450" width="12.7109375" style="173" customWidth="1"/>
    <col min="9451" max="9451" width="11.140625" style="173" customWidth="1"/>
    <col min="9452" max="9452" width="16.140625" style="173" customWidth="1"/>
    <col min="9453" max="9453" width="8.5703125" style="173" customWidth="1"/>
    <col min="9454" max="9454" width="10.7109375" style="173" customWidth="1"/>
    <col min="9455" max="9455" width="15.28515625" style="173" customWidth="1"/>
    <col min="9456" max="9456" width="9.140625" style="173" customWidth="1"/>
    <col min="9457" max="9457" width="14" style="173" customWidth="1"/>
    <col min="9458" max="9458" width="15.28515625" style="173" customWidth="1"/>
    <col min="9459" max="9459" width="13.140625" style="173" customWidth="1"/>
    <col min="9460" max="9460" width="16.7109375" style="173" customWidth="1"/>
    <col min="9461" max="9461" width="6" style="173" customWidth="1"/>
    <col min="9462" max="9704" width="15.28515625" style="173"/>
    <col min="9705" max="9705" width="3.85546875" style="173" customWidth="1"/>
    <col min="9706" max="9706" width="12.7109375" style="173" customWidth="1"/>
    <col min="9707" max="9707" width="11.140625" style="173" customWidth="1"/>
    <col min="9708" max="9708" width="16.140625" style="173" customWidth="1"/>
    <col min="9709" max="9709" width="8.5703125" style="173" customWidth="1"/>
    <col min="9710" max="9710" width="10.7109375" style="173" customWidth="1"/>
    <col min="9711" max="9711" width="15.28515625" style="173" customWidth="1"/>
    <col min="9712" max="9712" width="9.140625" style="173" customWidth="1"/>
    <col min="9713" max="9713" width="14" style="173" customWidth="1"/>
    <col min="9714" max="9714" width="15.28515625" style="173" customWidth="1"/>
    <col min="9715" max="9715" width="13.140625" style="173" customWidth="1"/>
    <col min="9716" max="9716" width="16.7109375" style="173" customWidth="1"/>
    <col min="9717" max="9717" width="6" style="173" customWidth="1"/>
    <col min="9718" max="9960" width="15.28515625" style="173"/>
    <col min="9961" max="9961" width="3.85546875" style="173" customWidth="1"/>
    <col min="9962" max="9962" width="12.7109375" style="173" customWidth="1"/>
    <col min="9963" max="9963" width="11.140625" style="173" customWidth="1"/>
    <col min="9964" max="9964" width="16.140625" style="173" customWidth="1"/>
    <col min="9965" max="9965" width="8.5703125" style="173" customWidth="1"/>
    <col min="9966" max="9966" width="10.7109375" style="173" customWidth="1"/>
    <col min="9967" max="9967" width="15.28515625" style="173" customWidth="1"/>
    <col min="9968" max="9968" width="9.140625" style="173" customWidth="1"/>
    <col min="9969" max="9969" width="14" style="173" customWidth="1"/>
    <col min="9970" max="9970" width="15.28515625" style="173" customWidth="1"/>
    <col min="9971" max="9971" width="13.140625" style="173" customWidth="1"/>
    <col min="9972" max="9972" width="16.7109375" style="173" customWidth="1"/>
    <col min="9973" max="9973" width="6" style="173" customWidth="1"/>
    <col min="9974" max="10216" width="15.28515625" style="173"/>
    <col min="10217" max="10217" width="3.85546875" style="173" customWidth="1"/>
    <col min="10218" max="10218" width="12.7109375" style="173" customWidth="1"/>
    <col min="10219" max="10219" width="11.140625" style="173" customWidth="1"/>
    <col min="10220" max="10220" width="16.140625" style="173" customWidth="1"/>
    <col min="10221" max="10221" width="8.5703125" style="173" customWidth="1"/>
    <col min="10222" max="10222" width="10.7109375" style="173" customWidth="1"/>
    <col min="10223" max="10223" width="15.28515625" style="173" customWidth="1"/>
    <col min="10224" max="10224" width="9.140625" style="173" customWidth="1"/>
    <col min="10225" max="10225" width="14" style="173" customWidth="1"/>
    <col min="10226" max="10226" width="15.28515625" style="173" customWidth="1"/>
    <col min="10227" max="10227" width="13.140625" style="173" customWidth="1"/>
    <col min="10228" max="10228" width="16.7109375" style="173" customWidth="1"/>
    <col min="10229" max="10229" width="6" style="173" customWidth="1"/>
    <col min="10230" max="10472" width="15.28515625" style="173"/>
    <col min="10473" max="10473" width="3.85546875" style="173" customWidth="1"/>
    <col min="10474" max="10474" width="12.7109375" style="173" customWidth="1"/>
    <col min="10475" max="10475" width="11.140625" style="173" customWidth="1"/>
    <col min="10476" max="10476" width="16.140625" style="173" customWidth="1"/>
    <col min="10477" max="10477" width="8.5703125" style="173" customWidth="1"/>
    <col min="10478" max="10478" width="10.7109375" style="173" customWidth="1"/>
    <col min="10479" max="10479" width="15.28515625" style="173" customWidth="1"/>
    <col min="10480" max="10480" width="9.140625" style="173" customWidth="1"/>
    <col min="10481" max="10481" width="14" style="173" customWidth="1"/>
    <col min="10482" max="10482" width="15.28515625" style="173" customWidth="1"/>
    <col min="10483" max="10483" width="13.140625" style="173" customWidth="1"/>
    <col min="10484" max="10484" width="16.7109375" style="173" customWidth="1"/>
    <col min="10485" max="10485" width="6" style="173" customWidth="1"/>
    <col min="10486" max="10728" width="15.28515625" style="173"/>
    <col min="10729" max="10729" width="3.85546875" style="173" customWidth="1"/>
    <col min="10730" max="10730" width="12.7109375" style="173" customWidth="1"/>
    <col min="10731" max="10731" width="11.140625" style="173" customWidth="1"/>
    <col min="10732" max="10732" width="16.140625" style="173" customWidth="1"/>
    <col min="10733" max="10733" width="8.5703125" style="173" customWidth="1"/>
    <col min="10734" max="10734" width="10.7109375" style="173" customWidth="1"/>
    <col min="10735" max="10735" width="15.28515625" style="173" customWidth="1"/>
    <col min="10736" max="10736" width="9.140625" style="173" customWidth="1"/>
    <col min="10737" max="10737" width="14" style="173" customWidth="1"/>
    <col min="10738" max="10738" width="15.28515625" style="173" customWidth="1"/>
    <col min="10739" max="10739" width="13.140625" style="173" customWidth="1"/>
    <col min="10740" max="10740" width="16.7109375" style="173" customWidth="1"/>
    <col min="10741" max="10741" width="6" style="173" customWidth="1"/>
    <col min="10742" max="10984" width="15.28515625" style="173"/>
    <col min="10985" max="10985" width="3.85546875" style="173" customWidth="1"/>
    <col min="10986" max="10986" width="12.7109375" style="173" customWidth="1"/>
    <col min="10987" max="10987" width="11.140625" style="173" customWidth="1"/>
    <col min="10988" max="10988" width="16.140625" style="173" customWidth="1"/>
    <col min="10989" max="10989" width="8.5703125" style="173" customWidth="1"/>
    <col min="10990" max="10990" width="10.7109375" style="173" customWidth="1"/>
    <col min="10991" max="10991" width="15.28515625" style="173" customWidth="1"/>
    <col min="10992" max="10992" width="9.140625" style="173" customWidth="1"/>
    <col min="10993" max="10993" width="14" style="173" customWidth="1"/>
    <col min="10994" max="10994" width="15.28515625" style="173" customWidth="1"/>
    <col min="10995" max="10995" width="13.140625" style="173" customWidth="1"/>
    <col min="10996" max="10996" width="16.7109375" style="173" customWidth="1"/>
    <col min="10997" max="10997" width="6" style="173" customWidth="1"/>
    <col min="10998" max="11240" width="15.28515625" style="173"/>
    <col min="11241" max="11241" width="3.85546875" style="173" customWidth="1"/>
    <col min="11242" max="11242" width="12.7109375" style="173" customWidth="1"/>
    <col min="11243" max="11243" width="11.140625" style="173" customWidth="1"/>
    <col min="11244" max="11244" width="16.140625" style="173" customWidth="1"/>
    <col min="11245" max="11245" width="8.5703125" style="173" customWidth="1"/>
    <col min="11246" max="11246" width="10.7109375" style="173" customWidth="1"/>
    <col min="11247" max="11247" width="15.28515625" style="173" customWidth="1"/>
    <col min="11248" max="11248" width="9.140625" style="173" customWidth="1"/>
    <col min="11249" max="11249" width="14" style="173" customWidth="1"/>
    <col min="11250" max="11250" width="15.28515625" style="173" customWidth="1"/>
    <col min="11251" max="11251" width="13.140625" style="173" customWidth="1"/>
    <col min="11252" max="11252" width="16.7109375" style="173" customWidth="1"/>
    <col min="11253" max="11253" width="6" style="173" customWidth="1"/>
    <col min="11254" max="11496" width="15.28515625" style="173"/>
    <col min="11497" max="11497" width="3.85546875" style="173" customWidth="1"/>
    <col min="11498" max="11498" width="12.7109375" style="173" customWidth="1"/>
    <col min="11499" max="11499" width="11.140625" style="173" customWidth="1"/>
    <col min="11500" max="11500" width="16.140625" style="173" customWidth="1"/>
    <col min="11501" max="11501" width="8.5703125" style="173" customWidth="1"/>
    <col min="11502" max="11502" width="10.7109375" style="173" customWidth="1"/>
    <col min="11503" max="11503" width="15.28515625" style="173" customWidth="1"/>
    <col min="11504" max="11504" width="9.140625" style="173" customWidth="1"/>
    <col min="11505" max="11505" width="14" style="173" customWidth="1"/>
    <col min="11506" max="11506" width="15.28515625" style="173" customWidth="1"/>
    <col min="11507" max="11507" width="13.140625" style="173" customWidth="1"/>
    <col min="11508" max="11508" width="16.7109375" style="173" customWidth="1"/>
    <col min="11509" max="11509" width="6" style="173" customWidth="1"/>
    <col min="11510" max="11752" width="15.28515625" style="173"/>
    <col min="11753" max="11753" width="3.85546875" style="173" customWidth="1"/>
    <col min="11754" max="11754" width="12.7109375" style="173" customWidth="1"/>
    <col min="11755" max="11755" width="11.140625" style="173" customWidth="1"/>
    <col min="11756" max="11756" width="16.140625" style="173" customWidth="1"/>
    <col min="11757" max="11757" width="8.5703125" style="173" customWidth="1"/>
    <col min="11758" max="11758" width="10.7109375" style="173" customWidth="1"/>
    <col min="11759" max="11759" width="15.28515625" style="173" customWidth="1"/>
    <col min="11760" max="11760" width="9.140625" style="173" customWidth="1"/>
    <col min="11761" max="11761" width="14" style="173" customWidth="1"/>
    <col min="11762" max="11762" width="15.28515625" style="173" customWidth="1"/>
    <col min="11763" max="11763" width="13.140625" style="173" customWidth="1"/>
    <col min="11764" max="11764" width="16.7109375" style="173" customWidth="1"/>
    <col min="11765" max="11765" width="6" style="173" customWidth="1"/>
    <col min="11766" max="12008" width="15.28515625" style="173"/>
    <col min="12009" max="12009" width="3.85546875" style="173" customWidth="1"/>
    <col min="12010" max="12010" width="12.7109375" style="173" customWidth="1"/>
    <col min="12011" max="12011" width="11.140625" style="173" customWidth="1"/>
    <col min="12012" max="12012" width="16.140625" style="173" customWidth="1"/>
    <col min="12013" max="12013" width="8.5703125" style="173" customWidth="1"/>
    <col min="12014" max="12014" width="10.7109375" style="173" customWidth="1"/>
    <col min="12015" max="12015" width="15.28515625" style="173" customWidth="1"/>
    <col min="12016" max="12016" width="9.140625" style="173" customWidth="1"/>
    <col min="12017" max="12017" width="14" style="173" customWidth="1"/>
    <col min="12018" max="12018" width="15.28515625" style="173" customWidth="1"/>
    <col min="12019" max="12019" width="13.140625" style="173" customWidth="1"/>
    <col min="12020" max="12020" width="16.7109375" style="173" customWidth="1"/>
    <col min="12021" max="12021" width="6" style="173" customWidth="1"/>
    <col min="12022" max="12264" width="15.28515625" style="173"/>
    <col min="12265" max="12265" width="3.85546875" style="173" customWidth="1"/>
    <col min="12266" max="12266" width="12.7109375" style="173" customWidth="1"/>
    <col min="12267" max="12267" width="11.140625" style="173" customWidth="1"/>
    <col min="12268" max="12268" width="16.140625" style="173" customWidth="1"/>
    <col min="12269" max="12269" width="8.5703125" style="173" customWidth="1"/>
    <col min="12270" max="12270" width="10.7109375" style="173" customWidth="1"/>
    <col min="12271" max="12271" width="15.28515625" style="173" customWidth="1"/>
    <col min="12272" max="12272" width="9.140625" style="173" customWidth="1"/>
    <col min="12273" max="12273" width="14" style="173" customWidth="1"/>
    <col min="12274" max="12274" width="15.28515625" style="173" customWidth="1"/>
    <col min="12275" max="12275" width="13.140625" style="173" customWidth="1"/>
    <col min="12276" max="12276" width="16.7109375" style="173" customWidth="1"/>
    <col min="12277" max="12277" width="6" style="173" customWidth="1"/>
    <col min="12278" max="12520" width="15.28515625" style="173"/>
    <col min="12521" max="12521" width="3.85546875" style="173" customWidth="1"/>
    <col min="12522" max="12522" width="12.7109375" style="173" customWidth="1"/>
    <col min="12523" max="12523" width="11.140625" style="173" customWidth="1"/>
    <col min="12524" max="12524" width="16.140625" style="173" customWidth="1"/>
    <col min="12525" max="12525" width="8.5703125" style="173" customWidth="1"/>
    <col min="12526" max="12526" width="10.7109375" style="173" customWidth="1"/>
    <col min="12527" max="12527" width="15.28515625" style="173" customWidth="1"/>
    <col min="12528" max="12528" width="9.140625" style="173" customWidth="1"/>
    <col min="12529" max="12529" width="14" style="173" customWidth="1"/>
    <col min="12530" max="12530" width="15.28515625" style="173" customWidth="1"/>
    <col min="12531" max="12531" width="13.140625" style="173" customWidth="1"/>
    <col min="12532" max="12532" width="16.7109375" style="173" customWidth="1"/>
    <col min="12533" max="12533" width="6" style="173" customWidth="1"/>
    <col min="12534" max="12776" width="15.28515625" style="173"/>
    <col min="12777" max="12777" width="3.85546875" style="173" customWidth="1"/>
    <col min="12778" max="12778" width="12.7109375" style="173" customWidth="1"/>
    <col min="12779" max="12779" width="11.140625" style="173" customWidth="1"/>
    <col min="12780" max="12780" width="16.140625" style="173" customWidth="1"/>
    <col min="12781" max="12781" width="8.5703125" style="173" customWidth="1"/>
    <col min="12782" max="12782" width="10.7109375" style="173" customWidth="1"/>
    <col min="12783" max="12783" width="15.28515625" style="173" customWidth="1"/>
    <col min="12784" max="12784" width="9.140625" style="173" customWidth="1"/>
    <col min="12785" max="12785" width="14" style="173" customWidth="1"/>
    <col min="12786" max="12786" width="15.28515625" style="173" customWidth="1"/>
    <col min="12787" max="12787" width="13.140625" style="173" customWidth="1"/>
    <col min="12788" max="12788" width="16.7109375" style="173" customWidth="1"/>
    <col min="12789" max="12789" width="6" style="173" customWidth="1"/>
    <col min="12790" max="13032" width="15.28515625" style="173"/>
    <col min="13033" max="13033" width="3.85546875" style="173" customWidth="1"/>
    <col min="13034" max="13034" width="12.7109375" style="173" customWidth="1"/>
    <col min="13035" max="13035" width="11.140625" style="173" customWidth="1"/>
    <col min="13036" max="13036" width="16.140625" style="173" customWidth="1"/>
    <col min="13037" max="13037" width="8.5703125" style="173" customWidth="1"/>
    <col min="13038" max="13038" width="10.7109375" style="173" customWidth="1"/>
    <col min="13039" max="13039" width="15.28515625" style="173" customWidth="1"/>
    <col min="13040" max="13040" width="9.140625" style="173" customWidth="1"/>
    <col min="13041" max="13041" width="14" style="173" customWidth="1"/>
    <col min="13042" max="13042" width="15.28515625" style="173" customWidth="1"/>
    <col min="13043" max="13043" width="13.140625" style="173" customWidth="1"/>
    <col min="13044" max="13044" width="16.7109375" style="173" customWidth="1"/>
    <col min="13045" max="13045" width="6" style="173" customWidth="1"/>
    <col min="13046" max="13288" width="15.28515625" style="173"/>
    <col min="13289" max="13289" width="3.85546875" style="173" customWidth="1"/>
    <col min="13290" max="13290" width="12.7109375" style="173" customWidth="1"/>
    <col min="13291" max="13291" width="11.140625" style="173" customWidth="1"/>
    <col min="13292" max="13292" width="16.140625" style="173" customWidth="1"/>
    <col min="13293" max="13293" width="8.5703125" style="173" customWidth="1"/>
    <col min="13294" max="13294" width="10.7109375" style="173" customWidth="1"/>
    <col min="13295" max="13295" width="15.28515625" style="173" customWidth="1"/>
    <col min="13296" max="13296" width="9.140625" style="173" customWidth="1"/>
    <col min="13297" max="13297" width="14" style="173" customWidth="1"/>
    <col min="13298" max="13298" width="15.28515625" style="173" customWidth="1"/>
    <col min="13299" max="13299" width="13.140625" style="173" customWidth="1"/>
    <col min="13300" max="13300" width="16.7109375" style="173" customWidth="1"/>
    <col min="13301" max="13301" width="6" style="173" customWidth="1"/>
    <col min="13302" max="13544" width="15.28515625" style="173"/>
    <col min="13545" max="13545" width="3.85546875" style="173" customWidth="1"/>
    <col min="13546" max="13546" width="12.7109375" style="173" customWidth="1"/>
    <col min="13547" max="13547" width="11.140625" style="173" customWidth="1"/>
    <col min="13548" max="13548" width="16.140625" style="173" customWidth="1"/>
    <col min="13549" max="13549" width="8.5703125" style="173" customWidth="1"/>
    <col min="13550" max="13550" width="10.7109375" style="173" customWidth="1"/>
    <col min="13551" max="13551" width="15.28515625" style="173" customWidth="1"/>
    <col min="13552" max="13552" width="9.140625" style="173" customWidth="1"/>
    <col min="13553" max="13553" width="14" style="173" customWidth="1"/>
    <col min="13554" max="13554" width="15.28515625" style="173" customWidth="1"/>
    <col min="13555" max="13555" width="13.140625" style="173" customWidth="1"/>
    <col min="13556" max="13556" width="16.7109375" style="173" customWidth="1"/>
    <col min="13557" max="13557" width="6" style="173" customWidth="1"/>
    <col min="13558" max="13800" width="15.28515625" style="173"/>
    <col min="13801" max="13801" width="3.85546875" style="173" customWidth="1"/>
    <col min="13802" max="13802" width="12.7109375" style="173" customWidth="1"/>
    <col min="13803" max="13803" width="11.140625" style="173" customWidth="1"/>
    <col min="13804" max="13804" width="16.140625" style="173" customWidth="1"/>
    <col min="13805" max="13805" width="8.5703125" style="173" customWidth="1"/>
    <col min="13806" max="13806" width="10.7109375" style="173" customWidth="1"/>
    <col min="13807" max="13807" width="15.28515625" style="173" customWidth="1"/>
    <col min="13808" max="13808" width="9.140625" style="173" customWidth="1"/>
    <col min="13809" max="13809" width="14" style="173" customWidth="1"/>
    <col min="13810" max="13810" width="15.28515625" style="173" customWidth="1"/>
    <col min="13811" max="13811" width="13.140625" style="173" customWidth="1"/>
    <col min="13812" max="13812" width="16.7109375" style="173" customWidth="1"/>
    <col min="13813" max="13813" width="6" style="173" customWidth="1"/>
    <col min="13814" max="14056" width="15.28515625" style="173"/>
    <col min="14057" max="14057" width="3.85546875" style="173" customWidth="1"/>
    <col min="14058" max="14058" width="12.7109375" style="173" customWidth="1"/>
    <col min="14059" max="14059" width="11.140625" style="173" customWidth="1"/>
    <col min="14060" max="14060" width="16.140625" style="173" customWidth="1"/>
    <col min="14061" max="14061" width="8.5703125" style="173" customWidth="1"/>
    <col min="14062" max="14062" width="10.7109375" style="173" customWidth="1"/>
    <col min="14063" max="14063" width="15.28515625" style="173" customWidth="1"/>
    <col min="14064" max="14064" width="9.140625" style="173" customWidth="1"/>
    <col min="14065" max="14065" width="14" style="173" customWidth="1"/>
    <col min="14066" max="14066" width="15.28515625" style="173" customWidth="1"/>
    <col min="14067" max="14067" width="13.140625" style="173" customWidth="1"/>
    <col min="14068" max="14068" width="16.7109375" style="173" customWidth="1"/>
    <col min="14069" max="14069" width="6" style="173" customWidth="1"/>
    <col min="14070" max="14312" width="15.28515625" style="173"/>
    <col min="14313" max="14313" width="3.85546875" style="173" customWidth="1"/>
    <col min="14314" max="14314" width="12.7109375" style="173" customWidth="1"/>
    <col min="14315" max="14315" width="11.140625" style="173" customWidth="1"/>
    <col min="14316" max="14316" width="16.140625" style="173" customWidth="1"/>
    <col min="14317" max="14317" width="8.5703125" style="173" customWidth="1"/>
    <col min="14318" max="14318" width="10.7109375" style="173" customWidth="1"/>
    <col min="14319" max="14319" width="15.28515625" style="173" customWidth="1"/>
    <col min="14320" max="14320" width="9.140625" style="173" customWidth="1"/>
    <col min="14321" max="14321" width="14" style="173" customWidth="1"/>
    <col min="14322" max="14322" width="15.28515625" style="173" customWidth="1"/>
    <col min="14323" max="14323" width="13.140625" style="173" customWidth="1"/>
    <col min="14324" max="14324" width="16.7109375" style="173" customWidth="1"/>
    <col min="14325" max="14325" width="6" style="173" customWidth="1"/>
    <col min="14326" max="14568" width="15.28515625" style="173"/>
    <col min="14569" max="14569" width="3.85546875" style="173" customWidth="1"/>
    <col min="14570" max="14570" width="12.7109375" style="173" customWidth="1"/>
    <col min="14571" max="14571" width="11.140625" style="173" customWidth="1"/>
    <col min="14572" max="14572" width="16.140625" style="173" customWidth="1"/>
    <col min="14573" max="14573" width="8.5703125" style="173" customWidth="1"/>
    <col min="14574" max="14574" width="10.7109375" style="173" customWidth="1"/>
    <col min="14575" max="14575" width="15.28515625" style="173" customWidth="1"/>
    <col min="14576" max="14576" width="9.140625" style="173" customWidth="1"/>
    <col min="14577" max="14577" width="14" style="173" customWidth="1"/>
    <col min="14578" max="14578" width="15.28515625" style="173" customWidth="1"/>
    <col min="14579" max="14579" width="13.140625" style="173" customWidth="1"/>
    <col min="14580" max="14580" width="16.7109375" style="173" customWidth="1"/>
    <col min="14581" max="14581" width="6" style="173" customWidth="1"/>
    <col min="14582" max="14824" width="15.28515625" style="173"/>
    <col min="14825" max="14825" width="3.85546875" style="173" customWidth="1"/>
    <col min="14826" max="14826" width="12.7109375" style="173" customWidth="1"/>
    <col min="14827" max="14827" width="11.140625" style="173" customWidth="1"/>
    <col min="14828" max="14828" width="16.140625" style="173" customWidth="1"/>
    <col min="14829" max="14829" width="8.5703125" style="173" customWidth="1"/>
    <col min="14830" max="14830" width="10.7109375" style="173" customWidth="1"/>
    <col min="14831" max="14831" width="15.28515625" style="173" customWidth="1"/>
    <col min="14832" max="14832" width="9.140625" style="173" customWidth="1"/>
    <col min="14833" max="14833" width="14" style="173" customWidth="1"/>
    <col min="14834" max="14834" width="15.28515625" style="173" customWidth="1"/>
    <col min="14835" max="14835" width="13.140625" style="173" customWidth="1"/>
    <col min="14836" max="14836" width="16.7109375" style="173" customWidth="1"/>
    <col min="14837" max="14837" width="6" style="173" customWidth="1"/>
    <col min="14838" max="15080" width="15.28515625" style="173"/>
    <col min="15081" max="15081" width="3.85546875" style="173" customWidth="1"/>
    <col min="15082" max="15082" width="12.7109375" style="173" customWidth="1"/>
    <col min="15083" max="15083" width="11.140625" style="173" customWidth="1"/>
    <col min="15084" max="15084" width="16.140625" style="173" customWidth="1"/>
    <col min="15085" max="15085" width="8.5703125" style="173" customWidth="1"/>
    <col min="15086" max="15086" width="10.7109375" style="173" customWidth="1"/>
    <col min="15087" max="15087" width="15.28515625" style="173" customWidth="1"/>
    <col min="15088" max="15088" width="9.140625" style="173" customWidth="1"/>
    <col min="15089" max="15089" width="14" style="173" customWidth="1"/>
    <col min="15090" max="15090" width="15.28515625" style="173" customWidth="1"/>
    <col min="15091" max="15091" width="13.140625" style="173" customWidth="1"/>
    <col min="15092" max="15092" width="16.7109375" style="173" customWidth="1"/>
    <col min="15093" max="15093" width="6" style="173" customWidth="1"/>
    <col min="15094" max="15336" width="15.28515625" style="173"/>
    <col min="15337" max="15337" width="3.85546875" style="173" customWidth="1"/>
    <col min="15338" max="15338" width="12.7109375" style="173" customWidth="1"/>
    <col min="15339" max="15339" width="11.140625" style="173" customWidth="1"/>
    <col min="15340" max="15340" width="16.140625" style="173" customWidth="1"/>
    <col min="15341" max="15341" width="8.5703125" style="173" customWidth="1"/>
    <col min="15342" max="15342" width="10.7109375" style="173" customWidth="1"/>
    <col min="15343" max="15343" width="15.28515625" style="173" customWidth="1"/>
    <col min="15344" max="15344" width="9.140625" style="173" customWidth="1"/>
    <col min="15345" max="15345" width="14" style="173" customWidth="1"/>
    <col min="15346" max="15346" width="15.28515625" style="173" customWidth="1"/>
    <col min="15347" max="15347" width="13.140625" style="173" customWidth="1"/>
    <col min="15348" max="15348" width="16.7109375" style="173" customWidth="1"/>
    <col min="15349" max="15349" width="6" style="173" customWidth="1"/>
    <col min="15350" max="15592" width="15.28515625" style="173"/>
    <col min="15593" max="15593" width="3.85546875" style="173" customWidth="1"/>
    <col min="15594" max="15594" width="12.7109375" style="173" customWidth="1"/>
    <col min="15595" max="15595" width="11.140625" style="173" customWidth="1"/>
    <col min="15596" max="15596" width="16.140625" style="173" customWidth="1"/>
    <col min="15597" max="15597" width="8.5703125" style="173" customWidth="1"/>
    <col min="15598" max="15598" width="10.7109375" style="173" customWidth="1"/>
    <col min="15599" max="15599" width="15.28515625" style="173" customWidth="1"/>
    <col min="15600" max="15600" width="9.140625" style="173" customWidth="1"/>
    <col min="15601" max="15601" width="14" style="173" customWidth="1"/>
    <col min="15602" max="15602" width="15.28515625" style="173" customWidth="1"/>
    <col min="15603" max="15603" width="13.140625" style="173" customWidth="1"/>
    <col min="15604" max="15604" width="16.7109375" style="173" customWidth="1"/>
    <col min="15605" max="15605" width="6" style="173" customWidth="1"/>
    <col min="15606" max="15848" width="15.28515625" style="173"/>
    <col min="15849" max="15849" width="3.85546875" style="173" customWidth="1"/>
    <col min="15850" max="15850" width="12.7109375" style="173" customWidth="1"/>
    <col min="15851" max="15851" width="11.140625" style="173" customWidth="1"/>
    <col min="15852" max="15852" width="16.140625" style="173" customWidth="1"/>
    <col min="15853" max="15853" width="8.5703125" style="173" customWidth="1"/>
    <col min="15854" max="15854" width="10.7109375" style="173" customWidth="1"/>
    <col min="15855" max="15855" width="15.28515625" style="173" customWidth="1"/>
    <col min="15856" max="15856" width="9.140625" style="173" customWidth="1"/>
    <col min="15857" max="15857" width="14" style="173" customWidth="1"/>
    <col min="15858" max="15858" width="15.28515625" style="173" customWidth="1"/>
    <col min="15859" max="15859" width="13.140625" style="173" customWidth="1"/>
    <col min="15860" max="15860" width="16.7109375" style="173" customWidth="1"/>
    <col min="15861" max="15861" width="6" style="173" customWidth="1"/>
    <col min="15862" max="16104" width="15.28515625" style="173"/>
    <col min="16105" max="16105" width="3.85546875" style="173" customWidth="1"/>
    <col min="16106" max="16106" width="12.7109375" style="173" customWidth="1"/>
    <col min="16107" max="16107" width="11.140625" style="173" customWidth="1"/>
    <col min="16108" max="16108" width="16.140625" style="173" customWidth="1"/>
    <col min="16109" max="16109" width="8.5703125" style="173" customWidth="1"/>
    <col min="16110" max="16110" width="10.7109375" style="173" customWidth="1"/>
    <col min="16111" max="16111" width="15.28515625" style="173" customWidth="1"/>
    <col min="16112" max="16112" width="9.140625" style="173" customWidth="1"/>
    <col min="16113" max="16113" width="14" style="173" customWidth="1"/>
    <col min="16114" max="16114" width="15.28515625" style="173" customWidth="1"/>
    <col min="16115" max="16115" width="13.140625" style="173" customWidth="1"/>
    <col min="16116" max="16116" width="16.7109375" style="173" customWidth="1"/>
    <col min="16117" max="16117" width="6" style="173" customWidth="1"/>
    <col min="16118" max="16384" width="15.28515625" style="173"/>
  </cols>
  <sheetData>
    <row r="1" spans="1:12" ht="40.5" customHeight="1">
      <c r="B1" s="173" t="s">
        <v>1</v>
      </c>
      <c r="C1" s="354" t="s">
        <v>167</v>
      </c>
      <c r="D1" s="354"/>
      <c r="E1" s="354"/>
      <c r="F1" s="354"/>
      <c r="G1" s="354"/>
      <c r="H1" s="354"/>
      <c r="I1" s="354"/>
      <c r="J1" s="354"/>
      <c r="K1" s="354"/>
      <c r="L1" s="354"/>
    </row>
    <row r="2" spans="1:12" ht="36.75" customHeight="1">
      <c r="C2" s="355" t="s">
        <v>107</v>
      </c>
      <c r="D2" s="355"/>
      <c r="E2" s="355"/>
      <c r="F2" s="356" t="s">
        <v>108</v>
      </c>
      <c r="G2" s="356"/>
      <c r="H2" s="356"/>
      <c r="I2" s="355" t="s">
        <v>109</v>
      </c>
      <c r="J2" s="355"/>
      <c r="K2" s="356" t="s">
        <v>110</v>
      </c>
      <c r="L2" s="356"/>
    </row>
    <row r="3" spans="1:12">
      <c r="C3" s="174" t="s">
        <v>93</v>
      </c>
      <c r="D3" s="174" t="s">
        <v>111</v>
      </c>
      <c r="E3" s="174" t="s">
        <v>112</v>
      </c>
      <c r="F3" s="175" t="s">
        <v>93</v>
      </c>
      <c r="G3" s="175" t="s">
        <v>111</v>
      </c>
      <c r="H3" s="175" t="s">
        <v>112</v>
      </c>
      <c r="I3" s="174" t="s">
        <v>94</v>
      </c>
      <c r="J3" s="174" t="s">
        <v>111</v>
      </c>
      <c r="K3" s="175" t="s">
        <v>94</v>
      </c>
      <c r="L3" s="175" t="s">
        <v>111</v>
      </c>
    </row>
    <row r="4" spans="1:12" ht="24.95" customHeight="1">
      <c r="A4" s="173" t="s">
        <v>3</v>
      </c>
      <c r="B4" s="176" t="s">
        <v>95</v>
      </c>
      <c r="C4" s="177">
        <v>1893.2249999999999</v>
      </c>
      <c r="D4" s="178">
        <v>44586</v>
      </c>
      <c r="E4" s="179">
        <v>18</v>
      </c>
      <c r="F4" s="180">
        <v>849.01800000000003</v>
      </c>
      <c r="G4" s="181">
        <v>44563</v>
      </c>
      <c r="H4" s="182">
        <v>5</v>
      </c>
      <c r="I4" s="177">
        <v>38667.400999999998</v>
      </c>
      <c r="J4" s="178">
        <v>44586</v>
      </c>
      <c r="K4" s="180">
        <v>28822.284</v>
      </c>
      <c r="L4" s="181">
        <v>44562</v>
      </c>
    </row>
    <row r="5" spans="1:12" ht="24.95" customHeight="1">
      <c r="A5" s="173" t="s">
        <v>4</v>
      </c>
      <c r="B5" s="176" t="s">
        <v>96</v>
      </c>
      <c r="C5" s="177">
        <v>1783.115</v>
      </c>
      <c r="D5" s="178">
        <v>44593</v>
      </c>
      <c r="E5" s="179">
        <v>18</v>
      </c>
      <c r="F5" s="180">
        <v>861.57600000000002</v>
      </c>
      <c r="G5" s="181">
        <v>44613</v>
      </c>
      <c r="H5" s="182">
        <v>4</v>
      </c>
      <c r="I5" s="177">
        <v>36344.550000000003</v>
      </c>
      <c r="J5" s="178">
        <v>44594</v>
      </c>
      <c r="K5" s="180">
        <v>30062.399000000001</v>
      </c>
      <c r="L5" s="181">
        <v>44612</v>
      </c>
    </row>
    <row r="6" spans="1:12" ht="24.95" customHeight="1">
      <c r="A6" s="173" t="s">
        <v>5</v>
      </c>
      <c r="B6" s="176" t="s">
        <v>97</v>
      </c>
      <c r="C6" s="177">
        <v>1755.221</v>
      </c>
      <c r="D6" s="178">
        <v>44627</v>
      </c>
      <c r="E6" s="179">
        <v>10</v>
      </c>
      <c r="F6" s="180">
        <v>798.49400000000003</v>
      </c>
      <c r="G6" s="181">
        <v>44648</v>
      </c>
      <c r="H6" s="182">
        <v>4</v>
      </c>
      <c r="I6" s="177">
        <v>35713.417000000001</v>
      </c>
      <c r="J6" s="178">
        <v>44629</v>
      </c>
      <c r="K6" s="180">
        <v>26607.589</v>
      </c>
      <c r="L6" s="181">
        <v>44647</v>
      </c>
    </row>
    <row r="7" spans="1:12" ht="24.95" customHeight="1">
      <c r="A7" s="173" t="s">
        <v>6</v>
      </c>
      <c r="B7" s="176" t="s">
        <v>98</v>
      </c>
      <c r="C7" s="177">
        <v>1587.931</v>
      </c>
      <c r="D7" s="178">
        <v>44671</v>
      </c>
      <c r="E7" s="179">
        <v>10</v>
      </c>
      <c r="F7" s="180">
        <v>808.31500000000005</v>
      </c>
      <c r="G7" s="181">
        <v>44668</v>
      </c>
      <c r="H7" s="182">
        <v>6</v>
      </c>
      <c r="I7" s="177">
        <v>32528.133000000002</v>
      </c>
      <c r="J7" s="178">
        <v>44672</v>
      </c>
      <c r="K7" s="180">
        <v>26278.877</v>
      </c>
      <c r="L7" s="181">
        <v>44675</v>
      </c>
    </row>
    <row r="8" spans="1:12" ht="24.95" customHeight="1">
      <c r="A8" s="173" t="s">
        <v>7</v>
      </c>
      <c r="B8" s="176" t="s">
        <v>99</v>
      </c>
      <c r="C8" s="177">
        <v>1399.5050000000001</v>
      </c>
      <c r="D8" s="178">
        <v>44686</v>
      </c>
      <c r="E8" s="179">
        <v>21</v>
      </c>
      <c r="F8" s="180">
        <v>708.25599999999997</v>
      </c>
      <c r="G8" s="181">
        <v>44697</v>
      </c>
      <c r="H8" s="182">
        <v>4</v>
      </c>
      <c r="I8" s="177">
        <v>27747.089</v>
      </c>
      <c r="J8" s="178">
        <v>44686</v>
      </c>
      <c r="K8" s="180">
        <v>23756.978999999999</v>
      </c>
      <c r="L8" s="181">
        <v>44710</v>
      </c>
    </row>
    <row r="9" spans="1:12" ht="24.95" customHeight="1">
      <c r="A9" s="173" t="s">
        <v>8</v>
      </c>
      <c r="B9" s="176" t="s">
        <v>100</v>
      </c>
      <c r="C9" s="177">
        <v>1551.0070000000001</v>
      </c>
      <c r="D9" s="178">
        <v>44741</v>
      </c>
      <c r="E9" s="179">
        <v>15</v>
      </c>
      <c r="F9" s="180">
        <v>677.52599999999995</v>
      </c>
      <c r="G9" s="181">
        <v>44724</v>
      </c>
      <c r="H9" s="182">
        <v>6</v>
      </c>
      <c r="I9" s="177">
        <v>30424.799999999999</v>
      </c>
      <c r="J9" s="178">
        <v>44742</v>
      </c>
      <c r="K9" s="180">
        <v>22842.02</v>
      </c>
      <c r="L9" s="181">
        <v>44724</v>
      </c>
    </row>
    <row r="10" spans="1:12" ht="24.95" customHeight="1">
      <c r="A10" s="173" t="s">
        <v>9</v>
      </c>
      <c r="B10" s="176" t="s">
        <v>101</v>
      </c>
      <c r="C10" s="177">
        <v>1571.4760000000001</v>
      </c>
      <c r="D10" s="178">
        <v>44767</v>
      </c>
      <c r="E10" s="179">
        <v>15</v>
      </c>
      <c r="F10" s="180">
        <v>714.54600000000005</v>
      </c>
      <c r="G10" s="181">
        <v>44752</v>
      </c>
      <c r="H10" s="182">
        <v>6</v>
      </c>
      <c r="I10" s="177">
        <v>30545.796999999999</v>
      </c>
      <c r="J10" s="183">
        <v>44767</v>
      </c>
      <c r="K10" s="180">
        <v>23289.504000000001</v>
      </c>
      <c r="L10" s="181">
        <v>44752</v>
      </c>
    </row>
    <row r="11" spans="1:12" ht="24.95" customHeight="1">
      <c r="A11" s="173" t="s">
        <v>10</v>
      </c>
      <c r="B11" s="176" t="s">
        <v>102</v>
      </c>
      <c r="C11" s="177">
        <v>1538.3420000000001</v>
      </c>
      <c r="D11" s="178">
        <v>44778</v>
      </c>
      <c r="E11" s="179">
        <v>15</v>
      </c>
      <c r="F11" s="180">
        <v>737.76</v>
      </c>
      <c r="G11" s="181">
        <v>44795</v>
      </c>
      <c r="H11" s="182">
        <v>4</v>
      </c>
      <c r="I11" s="177">
        <v>30241.749</v>
      </c>
      <c r="J11" s="178">
        <v>44778</v>
      </c>
      <c r="K11" s="180">
        <v>24747.107</v>
      </c>
      <c r="L11" s="181">
        <v>44794</v>
      </c>
    </row>
    <row r="12" spans="1:12" ht="24.95" customHeight="1">
      <c r="A12" s="173" t="s">
        <v>11</v>
      </c>
      <c r="B12" s="176" t="s">
        <v>103</v>
      </c>
      <c r="C12" s="177">
        <v>1528.98</v>
      </c>
      <c r="D12" s="178">
        <v>44826</v>
      </c>
      <c r="E12" s="179">
        <v>20</v>
      </c>
      <c r="F12" s="180">
        <v>731.86500000000001</v>
      </c>
      <c r="G12" s="181">
        <v>44823</v>
      </c>
      <c r="H12" s="182">
        <v>4</v>
      </c>
      <c r="I12" s="177">
        <v>29664.774000000001</v>
      </c>
      <c r="J12" s="178">
        <v>44826</v>
      </c>
      <c r="K12" s="180">
        <v>24739.798999999999</v>
      </c>
      <c r="L12" s="181">
        <v>44815</v>
      </c>
    </row>
    <row r="13" spans="1:12" ht="24.95" customHeight="1">
      <c r="A13" s="173" t="s">
        <v>12</v>
      </c>
      <c r="B13" s="176" t="s">
        <v>104</v>
      </c>
      <c r="C13" s="177">
        <v>1545.7909999999999</v>
      </c>
      <c r="D13" s="178">
        <v>44855</v>
      </c>
      <c r="E13" s="179">
        <v>19</v>
      </c>
      <c r="F13" s="180">
        <v>723.66099999999994</v>
      </c>
      <c r="G13" s="181">
        <v>44837</v>
      </c>
      <c r="H13" s="182">
        <v>4</v>
      </c>
      <c r="I13" s="177">
        <v>30429.638999999999</v>
      </c>
      <c r="J13" s="178">
        <v>44855</v>
      </c>
      <c r="K13" s="180">
        <v>24223.431</v>
      </c>
      <c r="L13" s="181">
        <v>44836</v>
      </c>
    </row>
    <row r="14" spans="1:12" ht="24.95" customHeight="1">
      <c r="A14" s="173" t="s">
        <v>13</v>
      </c>
      <c r="B14" s="176" t="s">
        <v>105</v>
      </c>
      <c r="C14" s="177">
        <v>1765.865</v>
      </c>
      <c r="D14" s="178">
        <v>44894</v>
      </c>
      <c r="E14" s="179">
        <v>17</v>
      </c>
      <c r="F14" s="180">
        <v>806.78099999999995</v>
      </c>
      <c r="G14" s="181">
        <v>44872</v>
      </c>
      <c r="H14" s="182">
        <v>4</v>
      </c>
      <c r="I14" s="177">
        <v>35317.5</v>
      </c>
      <c r="J14" s="178">
        <v>44895</v>
      </c>
      <c r="K14" s="180">
        <v>28746.75</v>
      </c>
      <c r="L14" s="181">
        <v>44871</v>
      </c>
    </row>
    <row r="15" spans="1:12" ht="24.95" customHeight="1">
      <c r="A15" s="173" t="s">
        <v>14</v>
      </c>
      <c r="B15" s="176" t="s">
        <v>106</v>
      </c>
      <c r="C15" s="177">
        <v>1811.3710000000001</v>
      </c>
      <c r="D15" s="178">
        <v>44908</v>
      </c>
      <c r="E15" s="179">
        <v>18</v>
      </c>
      <c r="F15" s="180">
        <v>876.82299999999998</v>
      </c>
      <c r="G15" s="181">
        <v>44906</v>
      </c>
      <c r="H15" s="182">
        <v>4</v>
      </c>
      <c r="I15" s="177">
        <v>36491.214</v>
      </c>
      <c r="J15" s="178">
        <v>44908</v>
      </c>
      <c r="K15" s="180">
        <v>30871.382000000001</v>
      </c>
      <c r="L15" s="181">
        <v>44906</v>
      </c>
    </row>
    <row r="16" spans="1:12">
      <c r="C16" s="184"/>
      <c r="D16" s="185"/>
      <c r="E16" s="184"/>
      <c r="F16" s="184"/>
      <c r="G16" s="185"/>
      <c r="H16" s="186"/>
      <c r="I16" s="184"/>
      <c r="J16" s="185"/>
      <c r="K16" s="184"/>
      <c r="L16" s="185"/>
    </row>
    <row r="17" spans="3:12">
      <c r="C17" s="184"/>
      <c r="D17" s="185"/>
      <c r="E17" s="184"/>
      <c r="F17" s="184"/>
      <c r="G17" s="185"/>
      <c r="H17" s="186"/>
      <c r="I17" s="184"/>
      <c r="J17" s="185"/>
      <c r="K17" s="184"/>
      <c r="L17" s="185"/>
    </row>
    <row r="18" spans="3:12">
      <c r="C18" s="184"/>
      <c r="D18" s="185"/>
      <c r="E18" s="184"/>
      <c r="F18" s="184"/>
      <c r="G18" s="185"/>
      <c r="H18" s="186"/>
      <c r="I18" s="184"/>
      <c r="J18" s="185"/>
      <c r="K18" s="184"/>
      <c r="L18" s="185"/>
    </row>
    <row r="37" spans="2:2">
      <c r="B37" s="187"/>
    </row>
    <row r="38" spans="2:2">
      <c r="B38" s="187"/>
    </row>
  </sheetData>
  <mergeCells count="5">
    <mergeCell ref="C1:L1"/>
    <mergeCell ref="C2:E2"/>
    <mergeCell ref="F2:H2"/>
    <mergeCell ref="I2:J2"/>
    <mergeCell ref="K2:L2"/>
  </mergeCells>
  <conditionalFormatting sqref="C4">
    <cfRule type="cellIs" dxfId="22" priority="20" stopIfTrue="1" operator="equal">
      <formula>MAX($C$4:$C$15)</formula>
    </cfRule>
  </conditionalFormatting>
  <conditionalFormatting sqref="I4">
    <cfRule type="cellIs" dxfId="21" priority="21" stopIfTrue="1" operator="equal">
      <formula>MAX($I$4:$I$15)</formula>
    </cfRule>
  </conditionalFormatting>
  <conditionalFormatting sqref="F4">
    <cfRule type="cellIs" dxfId="20" priority="22" stopIfTrue="1" operator="equal">
      <formula>MIN($F$4:$F$15)</formula>
    </cfRule>
  </conditionalFormatting>
  <conditionalFormatting sqref="K4:K5">
    <cfRule type="cellIs" dxfId="19" priority="23" stopIfTrue="1" operator="equal">
      <formula>MIN($K$4:$K$15)</formula>
    </cfRule>
  </conditionalFormatting>
  <conditionalFormatting sqref="C5">
    <cfRule type="cellIs" dxfId="18" priority="17" stopIfTrue="1" operator="equal">
      <formula>MAX($C$4:$C$15)</formula>
    </cfRule>
  </conditionalFormatting>
  <conditionalFormatting sqref="I5">
    <cfRule type="cellIs" dxfId="17" priority="18" stopIfTrue="1" operator="equal">
      <formula>MAX($I$4:$I$15)</formula>
    </cfRule>
  </conditionalFormatting>
  <conditionalFormatting sqref="F5">
    <cfRule type="cellIs" dxfId="16" priority="19" stopIfTrue="1" operator="equal">
      <formula>MIN($F$4:$F$15)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D1676-AFFC-44FD-9BB2-04877A10E5F2}">
  <dimension ref="A1:K16"/>
  <sheetViews>
    <sheetView zoomScale="75" zoomScaleNormal="75" workbookViewId="0"/>
  </sheetViews>
  <sheetFormatPr defaultRowHeight="12.75"/>
  <cols>
    <col min="1" max="1" width="9.140625" style="152"/>
    <col min="2" max="2" width="9.28515625" style="152" customWidth="1"/>
    <col min="3" max="3" width="11.5703125" style="152" bestFit="1" customWidth="1"/>
    <col min="4" max="5" width="9.28515625" style="152" customWidth="1"/>
    <col min="6" max="6" width="11.85546875" style="152" customWidth="1"/>
    <col min="7" max="7" width="9.28515625" style="152" customWidth="1"/>
    <col min="8" max="8" width="12.7109375" style="152" customWidth="1"/>
    <col min="9" max="9" width="11.5703125" style="152" bestFit="1" customWidth="1"/>
    <col min="10" max="10" width="12.7109375" style="152" customWidth="1"/>
    <col min="11" max="11" width="12.42578125" style="152" customWidth="1"/>
    <col min="12" max="16384" width="9.140625" style="152"/>
  </cols>
  <sheetData>
    <row r="1" spans="1:11" ht="24" customHeight="1">
      <c r="B1" s="350" t="s">
        <v>167</v>
      </c>
      <c r="C1" s="350"/>
      <c r="D1" s="350"/>
      <c r="E1" s="350"/>
      <c r="F1" s="350"/>
      <c r="G1" s="350"/>
      <c r="H1" s="350"/>
      <c r="I1" s="350"/>
      <c r="J1" s="350"/>
      <c r="K1" s="350"/>
    </row>
    <row r="2" spans="1:11" ht="15">
      <c r="A2" s="153"/>
      <c r="B2" s="357" t="s">
        <v>115</v>
      </c>
      <c r="C2" s="358"/>
      <c r="D2" s="359"/>
      <c r="E2" s="357" t="s">
        <v>116</v>
      </c>
      <c r="F2" s="358"/>
      <c r="G2" s="359"/>
      <c r="H2" s="357" t="s">
        <v>117</v>
      </c>
      <c r="I2" s="359"/>
      <c r="J2" s="357" t="s">
        <v>118</v>
      </c>
      <c r="K2" s="358"/>
    </row>
    <row r="3" spans="1:11">
      <c r="A3" s="189" t="s">
        <v>92</v>
      </c>
      <c r="B3" s="190" t="s">
        <v>93</v>
      </c>
      <c r="C3" s="189" t="s">
        <v>113</v>
      </c>
      <c r="D3" s="191" t="s">
        <v>114</v>
      </c>
      <c r="E3" s="190" t="s">
        <v>93</v>
      </c>
      <c r="F3" s="189" t="s">
        <v>113</v>
      </c>
      <c r="G3" s="191" t="s">
        <v>114</v>
      </c>
      <c r="H3" s="190" t="s">
        <v>94</v>
      </c>
      <c r="I3" s="191" t="s">
        <v>113</v>
      </c>
      <c r="J3" s="190" t="s">
        <v>94</v>
      </c>
      <c r="K3" s="189" t="s">
        <v>113</v>
      </c>
    </row>
    <row r="4" spans="1:11" ht="15">
      <c r="A4" s="192" t="s">
        <v>95</v>
      </c>
      <c r="B4" s="193">
        <v>1893.2249999999999</v>
      </c>
      <c r="C4" s="194">
        <v>44586</v>
      </c>
      <c r="D4" s="195">
        <v>18</v>
      </c>
      <c r="E4" s="193">
        <v>849.01800000000003</v>
      </c>
      <c r="F4" s="194">
        <v>44563</v>
      </c>
      <c r="G4" s="196">
        <v>5</v>
      </c>
      <c r="H4" s="193">
        <v>38667.400999999998</v>
      </c>
      <c r="I4" s="194">
        <v>44586</v>
      </c>
      <c r="J4" s="193">
        <v>28822.284</v>
      </c>
      <c r="K4" s="194">
        <v>44562</v>
      </c>
    </row>
    <row r="5" spans="1:11" ht="15">
      <c r="A5" s="197" t="s">
        <v>96</v>
      </c>
      <c r="B5" s="198">
        <v>1783.115</v>
      </c>
      <c r="C5" s="199">
        <v>44593</v>
      </c>
      <c r="D5" s="200">
        <v>18</v>
      </c>
      <c r="E5" s="198">
        <v>861.57600000000002</v>
      </c>
      <c r="F5" s="199">
        <v>44613</v>
      </c>
      <c r="G5" s="201">
        <v>4</v>
      </c>
      <c r="H5" s="198">
        <v>36344.550000000003</v>
      </c>
      <c r="I5" s="199">
        <v>44594</v>
      </c>
      <c r="J5" s="198">
        <v>30062.399000000001</v>
      </c>
      <c r="K5" s="199">
        <v>44612</v>
      </c>
    </row>
    <row r="6" spans="1:11" ht="15">
      <c r="A6" s="197" t="s">
        <v>97</v>
      </c>
      <c r="B6" s="198">
        <v>1755.221</v>
      </c>
      <c r="C6" s="199">
        <v>44627</v>
      </c>
      <c r="D6" s="200">
        <v>10</v>
      </c>
      <c r="E6" s="198">
        <v>798.49400000000003</v>
      </c>
      <c r="F6" s="199">
        <v>44648</v>
      </c>
      <c r="G6" s="201">
        <v>4</v>
      </c>
      <c r="H6" s="198">
        <v>35713.417000000001</v>
      </c>
      <c r="I6" s="199">
        <v>44629</v>
      </c>
      <c r="J6" s="198">
        <v>26607.589</v>
      </c>
      <c r="K6" s="199">
        <v>44647</v>
      </c>
    </row>
    <row r="7" spans="1:11" ht="15">
      <c r="A7" s="197" t="s">
        <v>98</v>
      </c>
      <c r="B7" s="198">
        <v>1587.931</v>
      </c>
      <c r="C7" s="199">
        <v>44671</v>
      </c>
      <c r="D7" s="200">
        <v>10</v>
      </c>
      <c r="E7" s="198">
        <v>808.31500000000005</v>
      </c>
      <c r="F7" s="199">
        <v>44668</v>
      </c>
      <c r="G7" s="201">
        <v>6</v>
      </c>
      <c r="H7" s="198">
        <v>32528.133000000002</v>
      </c>
      <c r="I7" s="199">
        <v>44672</v>
      </c>
      <c r="J7" s="198">
        <v>26278.877</v>
      </c>
      <c r="K7" s="199">
        <v>44675</v>
      </c>
    </row>
    <row r="8" spans="1:11" ht="15">
      <c r="A8" s="197" t="s">
        <v>99</v>
      </c>
      <c r="B8" s="198">
        <v>1399.5050000000001</v>
      </c>
      <c r="C8" s="199">
        <v>44686</v>
      </c>
      <c r="D8" s="200">
        <v>21</v>
      </c>
      <c r="E8" s="198">
        <v>708.25599999999997</v>
      </c>
      <c r="F8" s="199">
        <v>44697</v>
      </c>
      <c r="G8" s="201">
        <v>4</v>
      </c>
      <c r="H8" s="198">
        <v>27747.089</v>
      </c>
      <c r="I8" s="199">
        <v>44686</v>
      </c>
      <c r="J8" s="198">
        <v>23756.978999999999</v>
      </c>
      <c r="K8" s="199">
        <v>44710</v>
      </c>
    </row>
    <row r="9" spans="1:11" ht="15">
      <c r="A9" s="197" t="s">
        <v>100</v>
      </c>
      <c r="B9" s="198">
        <v>1551.0070000000001</v>
      </c>
      <c r="C9" s="199">
        <v>44741</v>
      </c>
      <c r="D9" s="200">
        <v>15</v>
      </c>
      <c r="E9" s="198">
        <v>677.52599999999995</v>
      </c>
      <c r="F9" s="199">
        <v>44724</v>
      </c>
      <c r="G9" s="201">
        <v>6</v>
      </c>
      <c r="H9" s="198">
        <v>30424.799999999999</v>
      </c>
      <c r="I9" s="199">
        <v>44742</v>
      </c>
      <c r="J9" s="198">
        <v>22842.02</v>
      </c>
      <c r="K9" s="199">
        <v>44724</v>
      </c>
    </row>
    <row r="10" spans="1:11" ht="15">
      <c r="A10" s="197" t="s">
        <v>101</v>
      </c>
      <c r="B10" s="198">
        <v>1571.4760000000001</v>
      </c>
      <c r="C10" s="199">
        <v>44767</v>
      </c>
      <c r="D10" s="200">
        <v>15</v>
      </c>
      <c r="E10" s="198">
        <v>714.54600000000005</v>
      </c>
      <c r="F10" s="199">
        <v>44752</v>
      </c>
      <c r="G10" s="201">
        <v>6</v>
      </c>
      <c r="H10" s="198">
        <v>30545.796999999999</v>
      </c>
      <c r="I10" s="199">
        <v>44767</v>
      </c>
      <c r="J10" s="198">
        <v>23289.504000000001</v>
      </c>
      <c r="K10" s="199">
        <v>44752</v>
      </c>
    </row>
    <row r="11" spans="1:11" ht="15">
      <c r="A11" s="197" t="s">
        <v>102</v>
      </c>
      <c r="B11" s="198">
        <v>1538.3420000000001</v>
      </c>
      <c r="C11" s="199">
        <v>44778</v>
      </c>
      <c r="D11" s="200">
        <v>15</v>
      </c>
      <c r="E11" s="198">
        <v>737.76</v>
      </c>
      <c r="F11" s="199">
        <v>44795</v>
      </c>
      <c r="G11" s="201">
        <v>4</v>
      </c>
      <c r="H11" s="198">
        <v>30241.749</v>
      </c>
      <c r="I11" s="199">
        <v>44778</v>
      </c>
      <c r="J11" s="198">
        <v>24747.107</v>
      </c>
      <c r="K11" s="199">
        <v>44794</v>
      </c>
    </row>
    <row r="12" spans="1:11" ht="15">
      <c r="A12" s="197" t="s">
        <v>103</v>
      </c>
      <c r="B12" s="198">
        <v>1528.98</v>
      </c>
      <c r="C12" s="199">
        <v>44826</v>
      </c>
      <c r="D12" s="200">
        <v>20</v>
      </c>
      <c r="E12" s="198">
        <v>731.86500000000001</v>
      </c>
      <c r="F12" s="199">
        <v>44823</v>
      </c>
      <c r="G12" s="201">
        <v>4</v>
      </c>
      <c r="H12" s="198">
        <v>29664.774000000001</v>
      </c>
      <c r="I12" s="199">
        <v>44826</v>
      </c>
      <c r="J12" s="198">
        <v>24739.798999999999</v>
      </c>
      <c r="K12" s="199">
        <v>44815</v>
      </c>
    </row>
    <row r="13" spans="1:11" ht="15">
      <c r="A13" s="197" t="s">
        <v>104</v>
      </c>
      <c r="B13" s="198">
        <v>1545.7909999999999</v>
      </c>
      <c r="C13" s="199">
        <v>44855</v>
      </c>
      <c r="D13" s="200">
        <v>19</v>
      </c>
      <c r="E13" s="198">
        <v>723.66099999999994</v>
      </c>
      <c r="F13" s="199">
        <v>44837</v>
      </c>
      <c r="G13" s="201">
        <v>4</v>
      </c>
      <c r="H13" s="198">
        <v>30429.638999999999</v>
      </c>
      <c r="I13" s="199">
        <v>44855</v>
      </c>
      <c r="J13" s="198">
        <v>24223.431</v>
      </c>
      <c r="K13" s="199">
        <v>44836</v>
      </c>
    </row>
    <row r="14" spans="1:11" ht="15">
      <c r="A14" s="197" t="s">
        <v>105</v>
      </c>
      <c r="B14" s="198">
        <v>1765.865</v>
      </c>
      <c r="C14" s="199">
        <v>44894</v>
      </c>
      <c r="D14" s="200">
        <v>17</v>
      </c>
      <c r="E14" s="198">
        <v>806.78099999999995</v>
      </c>
      <c r="F14" s="199">
        <v>44872</v>
      </c>
      <c r="G14" s="201">
        <v>4</v>
      </c>
      <c r="H14" s="198">
        <v>35317.5</v>
      </c>
      <c r="I14" s="199">
        <v>44895</v>
      </c>
      <c r="J14" s="198">
        <v>28746.75</v>
      </c>
      <c r="K14" s="199">
        <v>44871</v>
      </c>
    </row>
    <row r="15" spans="1:11" ht="15">
      <c r="A15" s="165" t="s">
        <v>106</v>
      </c>
      <c r="B15" s="202">
        <v>1811.3710000000001</v>
      </c>
      <c r="C15" s="203">
        <v>44908</v>
      </c>
      <c r="D15" s="204">
        <v>18</v>
      </c>
      <c r="E15" s="202">
        <v>876.82299999999998</v>
      </c>
      <c r="F15" s="203">
        <v>44906</v>
      </c>
      <c r="G15" s="204">
        <v>4</v>
      </c>
      <c r="H15" s="202">
        <v>36491.214</v>
      </c>
      <c r="I15" s="205">
        <v>44908</v>
      </c>
      <c r="J15" s="202">
        <v>30871.382000000001</v>
      </c>
      <c r="K15" s="203">
        <v>44906</v>
      </c>
    </row>
    <row r="16" spans="1:11" ht="15">
      <c r="A16" s="206">
        <v>2022</v>
      </c>
      <c r="B16" s="207">
        <v>1893.2249999999999</v>
      </c>
      <c r="C16" s="208">
        <v>44586</v>
      </c>
      <c r="D16" s="188">
        <v>18</v>
      </c>
      <c r="E16" s="207">
        <v>677.52599999999995</v>
      </c>
      <c r="F16" s="208">
        <v>44724</v>
      </c>
      <c r="G16" s="209">
        <v>6</v>
      </c>
      <c r="H16" s="207">
        <v>38667.400999999998</v>
      </c>
      <c r="I16" s="210">
        <v>44586</v>
      </c>
      <c r="J16" s="207">
        <v>22842.02</v>
      </c>
      <c r="K16" s="208">
        <v>44724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B3E34-75AE-4D2E-BEA7-1773E26C3E3B}">
  <sheetPr syncVertical="1" syncRef="A1" transitionEvaluation="1" transitionEntry="1">
    <tabColor theme="9" tint="0.39997558519241921"/>
  </sheetPr>
  <dimension ref="A1:S38"/>
  <sheetViews>
    <sheetView showGridLines="0" zoomScale="69" zoomScaleNormal="69" zoomScaleSheetLayoutView="50" workbookViewId="0">
      <selection activeCell="P10" sqref="P10"/>
    </sheetView>
  </sheetViews>
  <sheetFormatPr defaultColWidth="14.28515625" defaultRowHeight="15.75"/>
  <cols>
    <col min="1" max="1" width="6.42578125" style="211" customWidth="1"/>
    <col min="2" max="2" width="5.42578125" style="211" customWidth="1"/>
    <col min="3" max="3" width="41.85546875" style="211" customWidth="1"/>
    <col min="4" max="15" width="15.5703125" style="211" customWidth="1"/>
    <col min="16" max="17" width="16.140625" style="211" customWidth="1"/>
    <col min="18" max="255" width="14.28515625" style="211"/>
    <col min="256" max="256" width="6.42578125" style="211" customWidth="1"/>
    <col min="257" max="257" width="5.42578125" style="211" customWidth="1"/>
    <col min="258" max="258" width="41.85546875" style="211" customWidth="1"/>
    <col min="259" max="270" width="15.5703125" style="211" customWidth="1"/>
    <col min="271" max="271" width="16.140625" style="211" customWidth="1"/>
    <col min="272" max="511" width="14.28515625" style="211"/>
    <col min="512" max="512" width="6.42578125" style="211" customWidth="1"/>
    <col min="513" max="513" width="5.42578125" style="211" customWidth="1"/>
    <col min="514" max="514" width="41.85546875" style="211" customWidth="1"/>
    <col min="515" max="526" width="15.5703125" style="211" customWidth="1"/>
    <col min="527" max="527" width="16.140625" style="211" customWidth="1"/>
    <col min="528" max="767" width="14.28515625" style="211"/>
    <col min="768" max="768" width="6.42578125" style="211" customWidth="1"/>
    <col min="769" max="769" width="5.42578125" style="211" customWidth="1"/>
    <col min="770" max="770" width="41.85546875" style="211" customWidth="1"/>
    <col min="771" max="782" width="15.5703125" style="211" customWidth="1"/>
    <col min="783" max="783" width="16.140625" style="211" customWidth="1"/>
    <col min="784" max="1023" width="14.28515625" style="211"/>
    <col min="1024" max="1024" width="6.42578125" style="211" customWidth="1"/>
    <col min="1025" max="1025" width="5.42578125" style="211" customWidth="1"/>
    <col min="1026" max="1026" width="41.85546875" style="211" customWidth="1"/>
    <col min="1027" max="1038" width="15.5703125" style="211" customWidth="1"/>
    <col min="1039" max="1039" width="16.140625" style="211" customWidth="1"/>
    <col min="1040" max="1279" width="14.28515625" style="211"/>
    <col min="1280" max="1280" width="6.42578125" style="211" customWidth="1"/>
    <col min="1281" max="1281" width="5.42578125" style="211" customWidth="1"/>
    <col min="1282" max="1282" width="41.85546875" style="211" customWidth="1"/>
    <col min="1283" max="1294" width="15.5703125" style="211" customWidth="1"/>
    <col min="1295" max="1295" width="16.140625" style="211" customWidth="1"/>
    <col min="1296" max="1535" width="14.28515625" style="211"/>
    <col min="1536" max="1536" width="6.42578125" style="211" customWidth="1"/>
    <col min="1537" max="1537" width="5.42578125" style="211" customWidth="1"/>
    <col min="1538" max="1538" width="41.85546875" style="211" customWidth="1"/>
    <col min="1539" max="1550" width="15.5703125" style="211" customWidth="1"/>
    <col min="1551" max="1551" width="16.140625" style="211" customWidth="1"/>
    <col min="1552" max="1791" width="14.28515625" style="211"/>
    <col min="1792" max="1792" width="6.42578125" style="211" customWidth="1"/>
    <col min="1793" max="1793" width="5.42578125" style="211" customWidth="1"/>
    <col min="1794" max="1794" width="41.85546875" style="211" customWidth="1"/>
    <col min="1795" max="1806" width="15.5703125" style="211" customWidth="1"/>
    <col min="1807" max="1807" width="16.140625" style="211" customWidth="1"/>
    <col min="1808" max="2047" width="14.28515625" style="211"/>
    <col min="2048" max="2048" width="6.42578125" style="211" customWidth="1"/>
    <col min="2049" max="2049" width="5.42578125" style="211" customWidth="1"/>
    <col min="2050" max="2050" width="41.85546875" style="211" customWidth="1"/>
    <col min="2051" max="2062" width="15.5703125" style="211" customWidth="1"/>
    <col min="2063" max="2063" width="16.140625" style="211" customWidth="1"/>
    <col min="2064" max="2303" width="14.28515625" style="211"/>
    <col min="2304" max="2304" width="6.42578125" style="211" customWidth="1"/>
    <col min="2305" max="2305" width="5.42578125" style="211" customWidth="1"/>
    <col min="2306" max="2306" width="41.85546875" style="211" customWidth="1"/>
    <col min="2307" max="2318" width="15.5703125" style="211" customWidth="1"/>
    <col min="2319" max="2319" width="16.140625" style="211" customWidth="1"/>
    <col min="2320" max="2559" width="14.28515625" style="211"/>
    <col min="2560" max="2560" width="6.42578125" style="211" customWidth="1"/>
    <col min="2561" max="2561" width="5.42578125" style="211" customWidth="1"/>
    <col min="2562" max="2562" width="41.85546875" style="211" customWidth="1"/>
    <col min="2563" max="2574" width="15.5703125" style="211" customWidth="1"/>
    <col min="2575" max="2575" width="16.140625" style="211" customWidth="1"/>
    <col min="2576" max="2815" width="14.28515625" style="211"/>
    <col min="2816" max="2816" width="6.42578125" style="211" customWidth="1"/>
    <col min="2817" max="2817" width="5.42578125" style="211" customWidth="1"/>
    <col min="2818" max="2818" width="41.85546875" style="211" customWidth="1"/>
    <col min="2819" max="2830" width="15.5703125" style="211" customWidth="1"/>
    <col min="2831" max="2831" width="16.140625" style="211" customWidth="1"/>
    <col min="2832" max="3071" width="14.28515625" style="211"/>
    <col min="3072" max="3072" width="6.42578125" style="211" customWidth="1"/>
    <col min="3073" max="3073" width="5.42578125" style="211" customWidth="1"/>
    <col min="3074" max="3074" width="41.85546875" style="211" customWidth="1"/>
    <col min="3075" max="3086" width="15.5703125" style="211" customWidth="1"/>
    <col min="3087" max="3087" width="16.140625" style="211" customWidth="1"/>
    <col min="3088" max="3327" width="14.28515625" style="211"/>
    <col min="3328" max="3328" width="6.42578125" style="211" customWidth="1"/>
    <col min="3329" max="3329" width="5.42578125" style="211" customWidth="1"/>
    <col min="3330" max="3330" width="41.85546875" style="211" customWidth="1"/>
    <col min="3331" max="3342" width="15.5703125" style="211" customWidth="1"/>
    <col min="3343" max="3343" width="16.140625" style="211" customWidth="1"/>
    <col min="3344" max="3583" width="14.28515625" style="211"/>
    <col min="3584" max="3584" width="6.42578125" style="211" customWidth="1"/>
    <col min="3585" max="3585" width="5.42578125" style="211" customWidth="1"/>
    <col min="3586" max="3586" width="41.85546875" style="211" customWidth="1"/>
    <col min="3587" max="3598" width="15.5703125" style="211" customWidth="1"/>
    <col min="3599" max="3599" width="16.140625" style="211" customWidth="1"/>
    <col min="3600" max="3839" width="14.28515625" style="211"/>
    <col min="3840" max="3840" width="6.42578125" style="211" customWidth="1"/>
    <col min="3841" max="3841" width="5.42578125" style="211" customWidth="1"/>
    <col min="3842" max="3842" width="41.85546875" style="211" customWidth="1"/>
    <col min="3843" max="3854" width="15.5703125" style="211" customWidth="1"/>
    <col min="3855" max="3855" width="16.140625" style="211" customWidth="1"/>
    <col min="3856" max="4095" width="14.28515625" style="211"/>
    <col min="4096" max="4096" width="6.42578125" style="211" customWidth="1"/>
    <col min="4097" max="4097" width="5.42578125" style="211" customWidth="1"/>
    <col min="4098" max="4098" width="41.85546875" style="211" customWidth="1"/>
    <col min="4099" max="4110" width="15.5703125" style="211" customWidth="1"/>
    <col min="4111" max="4111" width="16.140625" style="211" customWidth="1"/>
    <col min="4112" max="4351" width="14.28515625" style="211"/>
    <col min="4352" max="4352" width="6.42578125" style="211" customWidth="1"/>
    <col min="4353" max="4353" width="5.42578125" style="211" customWidth="1"/>
    <col min="4354" max="4354" width="41.85546875" style="211" customWidth="1"/>
    <col min="4355" max="4366" width="15.5703125" style="211" customWidth="1"/>
    <col min="4367" max="4367" width="16.140625" style="211" customWidth="1"/>
    <col min="4368" max="4607" width="14.28515625" style="211"/>
    <col min="4608" max="4608" width="6.42578125" style="211" customWidth="1"/>
    <col min="4609" max="4609" width="5.42578125" style="211" customWidth="1"/>
    <col min="4610" max="4610" width="41.85546875" style="211" customWidth="1"/>
    <col min="4611" max="4622" width="15.5703125" style="211" customWidth="1"/>
    <col min="4623" max="4623" width="16.140625" style="211" customWidth="1"/>
    <col min="4624" max="4863" width="14.28515625" style="211"/>
    <col min="4864" max="4864" width="6.42578125" style="211" customWidth="1"/>
    <col min="4865" max="4865" width="5.42578125" style="211" customWidth="1"/>
    <col min="4866" max="4866" width="41.85546875" style="211" customWidth="1"/>
    <col min="4867" max="4878" width="15.5703125" style="211" customWidth="1"/>
    <col min="4879" max="4879" width="16.140625" style="211" customWidth="1"/>
    <col min="4880" max="5119" width="14.28515625" style="211"/>
    <col min="5120" max="5120" width="6.42578125" style="211" customWidth="1"/>
    <col min="5121" max="5121" width="5.42578125" style="211" customWidth="1"/>
    <col min="5122" max="5122" width="41.85546875" style="211" customWidth="1"/>
    <col min="5123" max="5134" width="15.5703125" style="211" customWidth="1"/>
    <col min="5135" max="5135" width="16.140625" style="211" customWidth="1"/>
    <col min="5136" max="5375" width="14.28515625" style="211"/>
    <col min="5376" max="5376" width="6.42578125" style="211" customWidth="1"/>
    <col min="5377" max="5377" width="5.42578125" style="211" customWidth="1"/>
    <col min="5378" max="5378" width="41.85546875" style="211" customWidth="1"/>
    <col min="5379" max="5390" width="15.5703125" style="211" customWidth="1"/>
    <col min="5391" max="5391" width="16.140625" style="211" customWidth="1"/>
    <col min="5392" max="5631" width="14.28515625" style="211"/>
    <col min="5632" max="5632" width="6.42578125" style="211" customWidth="1"/>
    <col min="5633" max="5633" width="5.42578125" style="211" customWidth="1"/>
    <col min="5634" max="5634" width="41.85546875" style="211" customWidth="1"/>
    <col min="5635" max="5646" width="15.5703125" style="211" customWidth="1"/>
    <col min="5647" max="5647" width="16.140625" style="211" customWidth="1"/>
    <col min="5648" max="5887" width="14.28515625" style="211"/>
    <col min="5888" max="5888" width="6.42578125" style="211" customWidth="1"/>
    <col min="5889" max="5889" width="5.42578125" style="211" customWidth="1"/>
    <col min="5890" max="5890" width="41.85546875" style="211" customWidth="1"/>
    <col min="5891" max="5902" width="15.5703125" style="211" customWidth="1"/>
    <col min="5903" max="5903" width="16.140625" style="211" customWidth="1"/>
    <col min="5904" max="6143" width="14.28515625" style="211"/>
    <col min="6144" max="6144" width="6.42578125" style="211" customWidth="1"/>
    <col min="6145" max="6145" width="5.42578125" style="211" customWidth="1"/>
    <col min="6146" max="6146" width="41.85546875" style="211" customWidth="1"/>
    <col min="6147" max="6158" width="15.5703125" style="211" customWidth="1"/>
    <col min="6159" max="6159" width="16.140625" style="211" customWidth="1"/>
    <col min="6160" max="6399" width="14.28515625" style="211"/>
    <col min="6400" max="6400" width="6.42578125" style="211" customWidth="1"/>
    <col min="6401" max="6401" width="5.42578125" style="211" customWidth="1"/>
    <col min="6402" max="6402" width="41.85546875" style="211" customWidth="1"/>
    <col min="6403" max="6414" width="15.5703125" style="211" customWidth="1"/>
    <col min="6415" max="6415" width="16.140625" style="211" customWidth="1"/>
    <col min="6416" max="6655" width="14.28515625" style="211"/>
    <col min="6656" max="6656" width="6.42578125" style="211" customWidth="1"/>
    <col min="6657" max="6657" width="5.42578125" style="211" customWidth="1"/>
    <col min="6658" max="6658" width="41.85546875" style="211" customWidth="1"/>
    <col min="6659" max="6670" width="15.5703125" style="211" customWidth="1"/>
    <col min="6671" max="6671" width="16.140625" style="211" customWidth="1"/>
    <col min="6672" max="6911" width="14.28515625" style="211"/>
    <col min="6912" max="6912" width="6.42578125" style="211" customWidth="1"/>
    <col min="6913" max="6913" width="5.42578125" style="211" customWidth="1"/>
    <col min="6914" max="6914" width="41.85546875" style="211" customWidth="1"/>
    <col min="6915" max="6926" width="15.5703125" style="211" customWidth="1"/>
    <col min="6927" max="6927" width="16.140625" style="211" customWidth="1"/>
    <col min="6928" max="7167" width="14.28515625" style="211"/>
    <col min="7168" max="7168" width="6.42578125" style="211" customWidth="1"/>
    <col min="7169" max="7169" width="5.42578125" style="211" customWidth="1"/>
    <col min="7170" max="7170" width="41.85546875" style="211" customWidth="1"/>
    <col min="7171" max="7182" width="15.5703125" style="211" customWidth="1"/>
    <col min="7183" max="7183" width="16.140625" style="211" customWidth="1"/>
    <col min="7184" max="7423" width="14.28515625" style="211"/>
    <col min="7424" max="7424" width="6.42578125" style="211" customWidth="1"/>
    <col min="7425" max="7425" width="5.42578125" style="211" customWidth="1"/>
    <col min="7426" max="7426" width="41.85546875" style="211" customWidth="1"/>
    <col min="7427" max="7438" width="15.5703125" style="211" customWidth="1"/>
    <col min="7439" max="7439" width="16.140625" style="211" customWidth="1"/>
    <col min="7440" max="7679" width="14.28515625" style="211"/>
    <col min="7680" max="7680" width="6.42578125" style="211" customWidth="1"/>
    <col min="7681" max="7681" width="5.42578125" style="211" customWidth="1"/>
    <col min="7682" max="7682" width="41.85546875" style="211" customWidth="1"/>
    <col min="7683" max="7694" width="15.5703125" style="211" customWidth="1"/>
    <col min="7695" max="7695" width="16.140625" style="211" customWidth="1"/>
    <col min="7696" max="7935" width="14.28515625" style="211"/>
    <col min="7936" max="7936" width="6.42578125" style="211" customWidth="1"/>
    <col min="7937" max="7937" width="5.42578125" style="211" customWidth="1"/>
    <col min="7938" max="7938" width="41.85546875" style="211" customWidth="1"/>
    <col min="7939" max="7950" width="15.5703125" style="211" customWidth="1"/>
    <col min="7951" max="7951" width="16.140625" style="211" customWidth="1"/>
    <col min="7952" max="8191" width="14.28515625" style="211"/>
    <col min="8192" max="8192" width="6.42578125" style="211" customWidth="1"/>
    <col min="8193" max="8193" width="5.42578125" style="211" customWidth="1"/>
    <col min="8194" max="8194" width="41.85546875" style="211" customWidth="1"/>
    <col min="8195" max="8206" width="15.5703125" style="211" customWidth="1"/>
    <col min="8207" max="8207" width="16.140625" style="211" customWidth="1"/>
    <col min="8208" max="8447" width="14.28515625" style="211"/>
    <col min="8448" max="8448" width="6.42578125" style="211" customWidth="1"/>
    <col min="8449" max="8449" width="5.42578125" style="211" customWidth="1"/>
    <col min="8450" max="8450" width="41.85546875" style="211" customWidth="1"/>
    <col min="8451" max="8462" width="15.5703125" style="211" customWidth="1"/>
    <col min="8463" max="8463" width="16.140625" style="211" customWidth="1"/>
    <col min="8464" max="8703" width="14.28515625" style="211"/>
    <col min="8704" max="8704" width="6.42578125" style="211" customWidth="1"/>
    <col min="8705" max="8705" width="5.42578125" style="211" customWidth="1"/>
    <col min="8706" max="8706" width="41.85546875" style="211" customWidth="1"/>
    <col min="8707" max="8718" width="15.5703125" style="211" customWidth="1"/>
    <col min="8719" max="8719" width="16.140625" style="211" customWidth="1"/>
    <col min="8720" max="8959" width="14.28515625" style="211"/>
    <col min="8960" max="8960" width="6.42578125" style="211" customWidth="1"/>
    <col min="8961" max="8961" width="5.42578125" style="211" customWidth="1"/>
    <col min="8962" max="8962" width="41.85546875" style="211" customWidth="1"/>
    <col min="8963" max="8974" width="15.5703125" style="211" customWidth="1"/>
    <col min="8975" max="8975" width="16.140625" style="211" customWidth="1"/>
    <col min="8976" max="9215" width="14.28515625" style="211"/>
    <col min="9216" max="9216" width="6.42578125" style="211" customWidth="1"/>
    <col min="9217" max="9217" width="5.42578125" style="211" customWidth="1"/>
    <col min="9218" max="9218" width="41.85546875" style="211" customWidth="1"/>
    <col min="9219" max="9230" width="15.5703125" style="211" customWidth="1"/>
    <col min="9231" max="9231" width="16.140625" style="211" customWidth="1"/>
    <col min="9232" max="9471" width="14.28515625" style="211"/>
    <col min="9472" max="9472" width="6.42578125" style="211" customWidth="1"/>
    <col min="9473" max="9473" width="5.42578125" style="211" customWidth="1"/>
    <col min="9474" max="9474" width="41.85546875" style="211" customWidth="1"/>
    <col min="9475" max="9486" width="15.5703125" style="211" customWidth="1"/>
    <col min="9487" max="9487" width="16.140625" style="211" customWidth="1"/>
    <col min="9488" max="9727" width="14.28515625" style="211"/>
    <col min="9728" max="9728" width="6.42578125" style="211" customWidth="1"/>
    <col min="9729" max="9729" width="5.42578125" style="211" customWidth="1"/>
    <col min="9730" max="9730" width="41.85546875" style="211" customWidth="1"/>
    <col min="9731" max="9742" width="15.5703125" style="211" customWidth="1"/>
    <col min="9743" max="9743" width="16.140625" style="211" customWidth="1"/>
    <col min="9744" max="9983" width="14.28515625" style="211"/>
    <col min="9984" max="9984" width="6.42578125" style="211" customWidth="1"/>
    <col min="9985" max="9985" width="5.42578125" style="211" customWidth="1"/>
    <col min="9986" max="9986" width="41.85546875" style="211" customWidth="1"/>
    <col min="9987" max="9998" width="15.5703125" style="211" customWidth="1"/>
    <col min="9999" max="9999" width="16.140625" style="211" customWidth="1"/>
    <col min="10000" max="10239" width="14.28515625" style="211"/>
    <col min="10240" max="10240" width="6.42578125" style="211" customWidth="1"/>
    <col min="10241" max="10241" width="5.42578125" style="211" customWidth="1"/>
    <col min="10242" max="10242" width="41.85546875" style="211" customWidth="1"/>
    <col min="10243" max="10254" width="15.5703125" style="211" customWidth="1"/>
    <col min="10255" max="10255" width="16.140625" style="211" customWidth="1"/>
    <col min="10256" max="10495" width="14.28515625" style="211"/>
    <col min="10496" max="10496" width="6.42578125" style="211" customWidth="1"/>
    <col min="10497" max="10497" width="5.42578125" style="211" customWidth="1"/>
    <col min="10498" max="10498" width="41.85546875" style="211" customWidth="1"/>
    <col min="10499" max="10510" width="15.5703125" style="211" customWidth="1"/>
    <col min="10511" max="10511" width="16.140625" style="211" customWidth="1"/>
    <col min="10512" max="10751" width="14.28515625" style="211"/>
    <col min="10752" max="10752" width="6.42578125" style="211" customWidth="1"/>
    <col min="10753" max="10753" width="5.42578125" style="211" customWidth="1"/>
    <col min="10754" max="10754" width="41.85546875" style="211" customWidth="1"/>
    <col min="10755" max="10766" width="15.5703125" style="211" customWidth="1"/>
    <col min="10767" max="10767" width="16.140625" style="211" customWidth="1"/>
    <col min="10768" max="11007" width="14.28515625" style="211"/>
    <col min="11008" max="11008" width="6.42578125" style="211" customWidth="1"/>
    <col min="11009" max="11009" width="5.42578125" style="211" customWidth="1"/>
    <col min="11010" max="11010" width="41.85546875" style="211" customWidth="1"/>
    <col min="11011" max="11022" width="15.5703125" style="211" customWidth="1"/>
    <col min="11023" max="11023" width="16.140625" style="211" customWidth="1"/>
    <col min="11024" max="11263" width="14.28515625" style="211"/>
    <col min="11264" max="11264" width="6.42578125" style="211" customWidth="1"/>
    <col min="11265" max="11265" width="5.42578125" style="211" customWidth="1"/>
    <col min="11266" max="11266" width="41.85546875" style="211" customWidth="1"/>
    <col min="11267" max="11278" width="15.5703125" style="211" customWidth="1"/>
    <col min="11279" max="11279" width="16.140625" style="211" customWidth="1"/>
    <col min="11280" max="11519" width="14.28515625" style="211"/>
    <col min="11520" max="11520" width="6.42578125" style="211" customWidth="1"/>
    <col min="11521" max="11521" width="5.42578125" style="211" customWidth="1"/>
    <col min="11522" max="11522" width="41.85546875" style="211" customWidth="1"/>
    <col min="11523" max="11534" width="15.5703125" style="211" customWidth="1"/>
    <col min="11535" max="11535" width="16.140625" style="211" customWidth="1"/>
    <col min="11536" max="11775" width="14.28515625" style="211"/>
    <col min="11776" max="11776" width="6.42578125" style="211" customWidth="1"/>
    <col min="11777" max="11777" width="5.42578125" style="211" customWidth="1"/>
    <col min="11778" max="11778" width="41.85546875" style="211" customWidth="1"/>
    <col min="11779" max="11790" width="15.5703125" style="211" customWidth="1"/>
    <col min="11791" max="11791" width="16.140625" style="211" customWidth="1"/>
    <col min="11792" max="12031" width="14.28515625" style="211"/>
    <col min="12032" max="12032" width="6.42578125" style="211" customWidth="1"/>
    <col min="12033" max="12033" width="5.42578125" style="211" customWidth="1"/>
    <col min="12034" max="12034" width="41.85546875" style="211" customWidth="1"/>
    <col min="12035" max="12046" width="15.5703125" style="211" customWidth="1"/>
    <col min="12047" max="12047" width="16.140625" style="211" customWidth="1"/>
    <col min="12048" max="12287" width="14.28515625" style="211"/>
    <col min="12288" max="12288" width="6.42578125" style="211" customWidth="1"/>
    <col min="12289" max="12289" width="5.42578125" style="211" customWidth="1"/>
    <col min="12290" max="12290" width="41.85546875" style="211" customWidth="1"/>
    <col min="12291" max="12302" width="15.5703125" style="211" customWidth="1"/>
    <col min="12303" max="12303" width="16.140625" style="211" customWidth="1"/>
    <col min="12304" max="12543" width="14.28515625" style="211"/>
    <col min="12544" max="12544" width="6.42578125" style="211" customWidth="1"/>
    <col min="12545" max="12545" width="5.42578125" style="211" customWidth="1"/>
    <col min="12546" max="12546" width="41.85546875" style="211" customWidth="1"/>
    <col min="12547" max="12558" width="15.5703125" style="211" customWidth="1"/>
    <col min="12559" max="12559" width="16.140625" style="211" customWidth="1"/>
    <col min="12560" max="12799" width="14.28515625" style="211"/>
    <col min="12800" max="12800" width="6.42578125" style="211" customWidth="1"/>
    <col min="12801" max="12801" width="5.42578125" style="211" customWidth="1"/>
    <col min="12802" max="12802" width="41.85546875" style="211" customWidth="1"/>
    <col min="12803" max="12814" width="15.5703125" style="211" customWidth="1"/>
    <col min="12815" max="12815" width="16.140625" style="211" customWidth="1"/>
    <col min="12816" max="13055" width="14.28515625" style="211"/>
    <col min="13056" max="13056" width="6.42578125" style="211" customWidth="1"/>
    <col min="13057" max="13057" width="5.42578125" style="211" customWidth="1"/>
    <col min="13058" max="13058" width="41.85546875" style="211" customWidth="1"/>
    <col min="13059" max="13070" width="15.5703125" style="211" customWidth="1"/>
    <col min="13071" max="13071" width="16.140625" style="211" customWidth="1"/>
    <col min="13072" max="13311" width="14.28515625" style="211"/>
    <col min="13312" max="13312" width="6.42578125" style="211" customWidth="1"/>
    <col min="13313" max="13313" width="5.42578125" style="211" customWidth="1"/>
    <col min="13314" max="13314" width="41.85546875" style="211" customWidth="1"/>
    <col min="13315" max="13326" width="15.5703125" style="211" customWidth="1"/>
    <col min="13327" max="13327" width="16.140625" style="211" customWidth="1"/>
    <col min="13328" max="13567" width="14.28515625" style="211"/>
    <col min="13568" max="13568" width="6.42578125" style="211" customWidth="1"/>
    <col min="13569" max="13569" width="5.42578125" style="211" customWidth="1"/>
    <col min="13570" max="13570" width="41.85546875" style="211" customWidth="1"/>
    <col min="13571" max="13582" width="15.5703125" style="211" customWidth="1"/>
    <col min="13583" max="13583" width="16.140625" style="211" customWidth="1"/>
    <col min="13584" max="13823" width="14.28515625" style="211"/>
    <col min="13824" max="13824" width="6.42578125" style="211" customWidth="1"/>
    <col min="13825" max="13825" width="5.42578125" style="211" customWidth="1"/>
    <col min="13826" max="13826" width="41.85546875" style="211" customWidth="1"/>
    <col min="13827" max="13838" width="15.5703125" style="211" customWidth="1"/>
    <col min="13839" max="13839" width="16.140625" style="211" customWidth="1"/>
    <col min="13840" max="14079" width="14.28515625" style="211"/>
    <col min="14080" max="14080" width="6.42578125" style="211" customWidth="1"/>
    <col min="14081" max="14081" width="5.42578125" style="211" customWidth="1"/>
    <col min="14082" max="14082" width="41.85546875" style="211" customWidth="1"/>
    <col min="14083" max="14094" width="15.5703125" style="211" customWidth="1"/>
    <col min="14095" max="14095" width="16.140625" style="211" customWidth="1"/>
    <col min="14096" max="14335" width="14.28515625" style="211"/>
    <col min="14336" max="14336" width="6.42578125" style="211" customWidth="1"/>
    <col min="14337" max="14337" width="5.42578125" style="211" customWidth="1"/>
    <col min="14338" max="14338" width="41.85546875" style="211" customWidth="1"/>
    <col min="14339" max="14350" width="15.5703125" style="211" customWidth="1"/>
    <col min="14351" max="14351" width="16.140625" style="211" customWidth="1"/>
    <col min="14352" max="14591" width="14.28515625" style="211"/>
    <col min="14592" max="14592" width="6.42578125" style="211" customWidth="1"/>
    <col min="14593" max="14593" width="5.42578125" style="211" customWidth="1"/>
    <col min="14594" max="14594" width="41.85546875" style="211" customWidth="1"/>
    <col min="14595" max="14606" width="15.5703125" style="211" customWidth="1"/>
    <col min="14607" max="14607" width="16.140625" style="211" customWidth="1"/>
    <col min="14608" max="14847" width="14.28515625" style="211"/>
    <col min="14848" max="14848" width="6.42578125" style="211" customWidth="1"/>
    <col min="14849" max="14849" width="5.42578125" style="211" customWidth="1"/>
    <col min="14850" max="14850" width="41.85546875" style="211" customWidth="1"/>
    <col min="14851" max="14862" width="15.5703125" style="211" customWidth="1"/>
    <col min="14863" max="14863" width="16.140625" style="211" customWidth="1"/>
    <col min="14864" max="15103" width="14.28515625" style="211"/>
    <col min="15104" max="15104" width="6.42578125" style="211" customWidth="1"/>
    <col min="15105" max="15105" width="5.42578125" style="211" customWidth="1"/>
    <col min="15106" max="15106" width="41.85546875" style="211" customWidth="1"/>
    <col min="15107" max="15118" width="15.5703125" style="211" customWidth="1"/>
    <col min="15119" max="15119" width="16.140625" style="211" customWidth="1"/>
    <col min="15120" max="15359" width="14.28515625" style="211"/>
    <col min="15360" max="15360" width="6.42578125" style="211" customWidth="1"/>
    <col min="15361" max="15361" width="5.42578125" style="211" customWidth="1"/>
    <col min="15362" max="15362" width="41.85546875" style="211" customWidth="1"/>
    <col min="15363" max="15374" width="15.5703125" style="211" customWidth="1"/>
    <col min="15375" max="15375" width="16.140625" style="211" customWidth="1"/>
    <col min="15376" max="15615" width="14.28515625" style="211"/>
    <col min="15616" max="15616" width="6.42578125" style="211" customWidth="1"/>
    <col min="15617" max="15617" width="5.42578125" style="211" customWidth="1"/>
    <col min="15618" max="15618" width="41.85546875" style="211" customWidth="1"/>
    <col min="15619" max="15630" width="15.5703125" style="211" customWidth="1"/>
    <col min="15631" max="15631" width="16.140625" style="211" customWidth="1"/>
    <col min="15632" max="15871" width="14.28515625" style="211"/>
    <col min="15872" max="15872" width="6.42578125" style="211" customWidth="1"/>
    <col min="15873" max="15873" width="5.42578125" style="211" customWidth="1"/>
    <col min="15874" max="15874" width="41.85546875" style="211" customWidth="1"/>
    <col min="15875" max="15886" width="15.5703125" style="211" customWidth="1"/>
    <col min="15887" max="15887" width="16.140625" style="211" customWidth="1"/>
    <col min="15888" max="16127" width="14.28515625" style="211"/>
    <col min="16128" max="16128" width="6.42578125" style="211" customWidth="1"/>
    <col min="16129" max="16129" width="5.42578125" style="211" customWidth="1"/>
    <col min="16130" max="16130" width="41.85546875" style="211" customWidth="1"/>
    <col min="16131" max="16142" width="15.5703125" style="211" customWidth="1"/>
    <col min="16143" max="16143" width="16.140625" style="211" customWidth="1"/>
    <col min="16144" max="16384" width="14.28515625" style="211"/>
  </cols>
  <sheetData>
    <row r="1" spans="2:18" ht="21" customHeight="1">
      <c r="B1" s="362" t="s">
        <v>119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</row>
    <row r="2" spans="2:18" ht="21" customHeight="1" thickBot="1">
      <c r="K2" s="211" t="s">
        <v>1</v>
      </c>
    </row>
    <row r="3" spans="2:18" ht="17.100000000000001" customHeight="1">
      <c r="B3" s="363"/>
      <c r="C3" s="364"/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8</v>
      </c>
      <c r="J3" s="73" t="s">
        <v>9</v>
      </c>
      <c r="K3" s="73" t="s">
        <v>10</v>
      </c>
      <c r="L3" s="73" t="s">
        <v>11</v>
      </c>
      <c r="M3" s="73" t="s">
        <v>12</v>
      </c>
      <c r="N3" s="73" t="s">
        <v>13</v>
      </c>
      <c r="O3" s="73" t="s">
        <v>14</v>
      </c>
      <c r="P3" s="74">
        <v>2022</v>
      </c>
      <c r="Q3" s="74" t="s">
        <v>168</v>
      </c>
    </row>
    <row r="4" spans="2:18" ht="11.25" customHeight="1">
      <c r="B4" s="365"/>
      <c r="C4" s="366"/>
      <c r="D4" s="369" t="s">
        <v>16</v>
      </c>
      <c r="E4" s="369" t="s">
        <v>16</v>
      </c>
      <c r="F4" s="369" t="s">
        <v>16</v>
      </c>
      <c r="G4" s="369" t="s">
        <v>16</v>
      </c>
      <c r="H4" s="369" t="s">
        <v>16</v>
      </c>
      <c r="I4" s="369" t="s">
        <v>16</v>
      </c>
      <c r="J4" s="369" t="s">
        <v>16</v>
      </c>
      <c r="K4" s="369" t="s">
        <v>16</v>
      </c>
      <c r="L4" s="369" t="s">
        <v>16</v>
      </c>
      <c r="M4" s="369" t="s">
        <v>16</v>
      </c>
      <c r="N4" s="369" t="s">
        <v>16</v>
      </c>
      <c r="O4" s="371" t="s">
        <v>16</v>
      </c>
      <c r="P4" s="360" t="s">
        <v>16</v>
      </c>
      <c r="Q4" s="360" t="s">
        <v>17</v>
      </c>
    </row>
    <row r="5" spans="2:18" ht="12" customHeight="1" thickBot="1">
      <c r="B5" s="367"/>
      <c r="C5" s="368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2"/>
      <c r="P5" s="361"/>
      <c r="Q5" s="361"/>
    </row>
    <row r="6" spans="2:18" ht="20.100000000000001" customHeight="1">
      <c r="B6" s="212"/>
      <c r="C6" s="213" t="s">
        <v>120</v>
      </c>
      <c r="D6" s="214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6"/>
      <c r="Q6" s="217"/>
    </row>
    <row r="7" spans="2:18" ht="24.95" customHeight="1">
      <c r="B7" s="218" t="s">
        <v>66</v>
      </c>
      <c r="C7" s="219" t="s">
        <v>49</v>
      </c>
      <c r="D7" s="220">
        <v>587.45266099308003</v>
      </c>
      <c r="E7" s="220">
        <v>427.81976176912997</v>
      </c>
      <c r="F7" s="220">
        <v>396.18015819999999</v>
      </c>
      <c r="G7" s="220">
        <v>453.34622585842004</v>
      </c>
      <c r="H7" s="220">
        <v>348.41718040804</v>
      </c>
      <c r="I7" s="220">
        <v>296.51706446755276</v>
      </c>
      <c r="J7" s="220">
        <v>300.87725382169987</v>
      </c>
      <c r="K7" s="220">
        <v>222.18007229967986</v>
      </c>
      <c r="L7" s="220">
        <v>190.57109538463538</v>
      </c>
      <c r="M7" s="220">
        <v>292.98762416345772</v>
      </c>
      <c r="N7" s="220">
        <v>320.17120520112985</v>
      </c>
      <c r="O7" s="220">
        <v>561.62772922898682</v>
      </c>
      <c r="P7" s="221">
        <v>4398.148031795813</v>
      </c>
      <c r="Q7" s="222">
        <v>0.72690164290936077</v>
      </c>
      <c r="R7" s="223"/>
    </row>
    <row r="8" spans="2:18" ht="24.95" customHeight="1">
      <c r="B8" s="224" t="s">
        <v>71</v>
      </c>
      <c r="C8" s="225" t="s">
        <v>50</v>
      </c>
      <c r="D8" s="226">
        <v>917.7224262525101</v>
      </c>
      <c r="E8" s="226">
        <v>813.90764829668001</v>
      </c>
      <c r="F8" s="226">
        <v>868.66304803000003</v>
      </c>
      <c r="G8" s="226">
        <v>844.93728850671994</v>
      </c>
      <c r="H8" s="226">
        <v>782.41405570440008</v>
      </c>
      <c r="I8" s="226">
        <v>719.52017981879828</v>
      </c>
      <c r="J8" s="226">
        <v>769.11904808410225</v>
      </c>
      <c r="K8" s="226">
        <v>822.40391123034647</v>
      </c>
      <c r="L8" s="226">
        <v>651.4431272629007</v>
      </c>
      <c r="M8" s="226">
        <v>685.966545</v>
      </c>
      <c r="N8" s="226">
        <v>862.12972932665059</v>
      </c>
      <c r="O8" s="226">
        <v>802.1141804555748</v>
      </c>
      <c r="P8" s="221">
        <v>9540.3411879686828</v>
      </c>
      <c r="Q8" s="222">
        <v>0.98110216089531332</v>
      </c>
    </row>
    <row r="9" spans="2:18" ht="24.95" customHeight="1">
      <c r="B9" s="227" t="s">
        <v>73</v>
      </c>
      <c r="C9" s="228" t="s">
        <v>51</v>
      </c>
      <c r="D9" s="226">
        <v>47.705261999999998</v>
      </c>
      <c r="E9" s="226">
        <v>35.838412499999997</v>
      </c>
      <c r="F9" s="226">
        <v>49.569250500000003</v>
      </c>
      <c r="G9" s="226">
        <v>37.977670500000002</v>
      </c>
      <c r="H9" s="226">
        <v>17.486584499999999</v>
      </c>
      <c r="I9" s="226">
        <v>21.693968999999999</v>
      </c>
      <c r="J9" s="226">
        <v>33.045045000000002</v>
      </c>
      <c r="K9" s="226">
        <v>29.850331499999999</v>
      </c>
      <c r="L9" s="226">
        <v>34.724134499999998</v>
      </c>
      <c r="M9" s="226">
        <v>21.069989</v>
      </c>
      <c r="N9" s="226">
        <v>35.079891000000003</v>
      </c>
      <c r="O9" s="226">
        <v>27.533203499999999</v>
      </c>
      <c r="P9" s="221">
        <v>392</v>
      </c>
      <c r="Q9" s="222">
        <v>1.0227571983832395</v>
      </c>
    </row>
    <row r="10" spans="2:18" ht="24.95" customHeight="1">
      <c r="B10" s="229" t="s">
        <v>121</v>
      </c>
      <c r="C10" s="230" t="s">
        <v>122</v>
      </c>
      <c r="D10" s="231">
        <v>1552.8803492455902</v>
      </c>
      <c r="E10" s="232">
        <v>1277.5658225658099</v>
      </c>
      <c r="F10" s="233">
        <v>1314.41245673</v>
      </c>
      <c r="G10" s="231">
        <v>1336.26118486514</v>
      </c>
      <c r="H10" s="231">
        <v>1148.3178206124401</v>
      </c>
      <c r="I10" s="231">
        <v>1037.731213286351</v>
      </c>
      <c r="J10" s="231">
        <v>1103.0413469058024</v>
      </c>
      <c r="K10" s="231">
        <v>1074.4343150300265</v>
      </c>
      <c r="L10" s="231">
        <v>876.73835714753602</v>
      </c>
      <c r="M10" s="234">
        <v>1000.0241581634577</v>
      </c>
      <c r="N10" s="231">
        <v>1217.3808255277806</v>
      </c>
      <c r="O10" s="235">
        <v>1391.2751131845616</v>
      </c>
      <c r="P10" s="236">
        <v>14330.062963264496</v>
      </c>
      <c r="Q10" s="237">
        <v>0.88689811866350921</v>
      </c>
      <c r="R10" s="211" t="s">
        <v>1</v>
      </c>
    </row>
    <row r="11" spans="2:18" ht="24.95" customHeight="1">
      <c r="B11" s="238" t="s">
        <v>123</v>
      </c>
      <c r="C11" s="239" t="s">
        <v>124</v>
      </c>
      <c r="D11" s="240">
        <v>18.865905250000001</v>
      </c>
      <c r="E11" s="240">
        <v>12.4351913</v>
      </c>
      <c r="F11" s="240">
        <v>11.893984349999998</v>
      </c>
      <c r="G11" s="240">
        <v>38.377953880000007</v>
      </c>
      <c r="H11" s="240">
        <v>24.318411039999994</v>
      </c>
      <c r="I11" s="240">
        <v>9.9246158000000015</v>
      </c>
      <c r="J11" s="240">
        <v>6.3314590501000012</v>
      </c>
      <c r="K11" s="240">
        <v>5.5158617499999973</v>
      </c>
      <c r="L11" s="240">
        <v>7.1970433999999956</v>
      </c>
      <c r="M11" s="240">
        <v>6.5025288500000054</v>
      </c>
      <c r="N11" s="240">
        <v>12.137510600000002</v>
      </c>
      <c r="O11" s="240">
        <v>24.445746999999994</v>
      </c>
      <c r="P11" s="241">
        <v>177.94621227009998</v>
      </c>
      <c r="Q11" s="242">
        <v>0.89597827362917593</v>
      </c>
    </row>
    <row r="12" spans="2:18" ht="20.100000000000001" customHeight="1" thickBot="1">
      <c r="B12" s="243"/>
      <c r="C12" s="244"/>
      <c r="D12" s="245"/>
      <c r="E12" s="245"/>
      <c r="F12" s="245"/>
      <c r="G12" s="246"/>
      <c r="H12" s="246"/>
      <c r="I12" s="246"/>
      <c r="J12" s="246"/>
      <c r="K12" s="246"/>
      <c r="L12" s="245"/>
      <c r="M12" s="245"/>
      <c r="N12" s="246"/>
      <c r="O12" s="246"/>
      <c r="P12" s="247"/>
      <c r="Q12" s="248"/>
    </row>
    <row r="13" spans="2:18" ht="20.100000000000001" customHeight="1">
      <c r="B13" s="212"/>
      <c r="C13" s="213" t="s">
        <v>125</v>
      </c>
      <c r="D13" s="214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6"/>
      <c r="Q13" s="217"/>
    </row>
    <row r="14" spans="2:18" ht="24.95" customHeight="1">
      <c r="B14" s="227" t="s">
        <v>126</v>
      </c>
      <c r="C14" s="219" t="s">
        <v>127</v>
      </c>
      <c r="D14" s="249">
        <v>159.42962399999999</v>
      </c>
      <c r="E14" s="249">
        <v>141.09845899999999</v>
      </c>
      <c r="F14" s="249">
        <v>132.88731100000001</v>
      </c>
      <c r="G14" s="249">
        <v>102.96534800000001</v>
      </c>
      <c r="H14" s="249">
        <v>131.568285</v>
      </c>
      <c r="I14" s="249">
        <v>95.367897999999997</v>
      </c>
      <c r="J14" s="249">
        <v>94.341282000000007</v>
      </c>
      <c r="K14" s="249">
        <v>86.565417999999994</v>
      </c>
      <c r="L14" s="249">
        <v>175.368246</v>
      </c>
      <c r="M14" s="249">
        <v>235.782194</v>
      </c>
      <c r="N14" s="249">
        <v>132.84763799999999</v>
      </c>
      <c r="O14" s="249">
        <v>183.729511</v>
      </c>
      <c r="P14" s="250">
        <v>1671.9512139999999</v>
      </c>
      <c r="Q14" s="251">
        <v>0.93889450079099879</v>
      </c>
    </row>
    <row r="15" spans="2:18" ht="24.95" customHeight="1">
      <c r="B15" s="227" t="s">
        <v>128</v>
      </c>
      <c r="C15" s="228" t="s">
        <v>129</v>
      </c>
      <c r="D15" s="249">
        <v>25.644480000000001</v>
      </c>
      <c r="E15" s="249">
        <v>37.002195</v>
      </c>
      <c r="F15" s="249">
        <v>111.81883500000001</v>
      </c>
      <c r="G15" s="249">
        <v>76.582438999999994</v>
      </c>
      <c r="H15" s="249">
        <v>50.917924999999997</v>
      </c>
      <c r="I15" s="249">
        <v>138.63942399999999</v>
      </c>
      <c r="J15" s="249">
        <v>176.35782800000001</v>
      </c>
      <c r="K15" s="249">
        <v>160.46757600000001</v>
      </c>
      <c r="L15" s="249">
        <v>162.00837100000001</v>
      </c>
      <c r="M15" s="249">
        <v>132.681905</v>
      </c>
      <c r="N15" s="249">
        <v>89.374150999999998</v>
      </c>
      <c r="O15" s="249">
        <v>87.703495000000004</v>
      </c>
      <c r="P15" s="252">
        <v>1249.1986240000001</v>
      </c>
      <c r="Q15" s="253">
        <v>1.4218634397527621</v>
      </c>
      <c r="R15" s="211" t="s">
        <v>1</v>
      </c>
    </row>
    <row r="16" spans="2:18" ht="24.95" customHeight="1">
      <c r="B16" s="227" t="s">
        <v>130</v>
      </c>
      <c r="C16" s="228" t="s">
        <v>131</v>
      </c>
      <c r="D16" s="249">
        <v>39.551668999999997</v>
      </c>
      <c r="E16" s="249">
        <v>25.527542</v>
      </c>
      <c r="F16" s="249">
        <v>73.532638000000006</v>
      </c>
      <c r="G16" s="249">
        <v>42.620406000000003</v>
      </c>
      <c r="H16" s="249">
        <v>27.850750999999999</v>
      </c>
      <c r="I16" s="249">
        <v>89.329358999999997</v>
      </c>
      <c r="J16" s="249">
        <v>121.29691800000001</v>
      </c>
      <c r="K16" s="249">
        <v>148.30498800000001</v>
      </c>
      <c r="L16" s="249">
        <v>73.335026999999997</v>
      </c>
      <c r="M16" s="249">
        <v>29.592669000000001</v>
      </c>
      <c r="N16" s="249">
        <v>92.001017000000004</v>
      </c>
      <c r="O16" s="249">
        <v>144.387362</v>
      </c>
      <c r="P16" s="250">
        <v>907.33034599999996</v>
      </c>
      <c r="Q16" s="251">
        <v>1.5136967810236652</v>
      </c>
    </row>
    <row r="17" spans="1:19" ht="24.95" customHeight="1">
      <c r="B17" s="254" t="s">
        <v>132</v>
      </c>
      <c r="C17" s="230" t="s">
        <v>133</v>
      </c>
      <c r="D17" s="231">
        <v>224.62577300000001</v>
      </c>
      <c r="E17" s="231">
        <v>203.628196</v>
      </c>
      <c r="F17" s="231">
        <v>318.23878400000001</v>
      </c>
      <c r="G17" s="255">
        <v>222.168193</v>
      </c>
      <c r="H17" s="233">
        <v>210.336961</v>
      </c>
      <c r="I17" s="256">
        <v>323.336681</v>
      </c>
      <c r="J17" s="256">
        <v>391.99602800000002</v>
      </c>
      <c r="K17" s="256">
        <v>395.33798200000001</v>
      </c>
      <c r="L17" s="256">
        <v>410.71164399999998</v>
      </c>
      <c r="M17" s="256">
        <v>398.05676799999998</v>
      </c>
      <c r="N17" s="233">
        <v>314.22280599999999</v>
      </c>
      <c r="O17" s="231">
        <v>415.82036799999997</v>
      </c>
      <c r="P17" s="236">
        <v>3828.480184</v>
      </c>
      <c r="Q17" s="237">
        <v>1.1748331482954644</v>
      </c>
    </row>
    <row r="18" spans="1:19" ht="20.100000000000001" customHeight="1">
      <c r="B18" s="257"/>
      <c r="C18" s="258"/>
      <c r="D18" s="259">
        <v>0</v>
      </c>
      <c r="E18" s="259">
        <v>0</v>
      </c>
      <c r="F18" s="259">
        <v>0</v>
      </c>
      <c r="G18" s="259">
        <v>0</v>
      </c>
      <c r="H18" s="259">
        <v>0</v>
      </c>
      <c r="I18" s="259">
        <v>0</v>
      </c>
      <c r="J18" s="259">
        <v>0</v>
      </c>
      <c r="K18" s="259">
        <v>0</v>
      </c>
      <c r="L18" s="259">
        <v>0</v>
      </c>
      <c r="M18" s="259">
        <v>0</v>
      </c>
      <c r="N18" s="259">
        <v>0</v>
      </c>
      <c r="O18" s="259">
        <v>0</v>
      </c>
      <c r="P18" s="260">
        <v>0</v>
      </c>
      <c r="Q18" s="261">
        <v>0</v>
      </c>
      <c r="R18" s="211" t="s">
        <v>1</v>
      </c>
    </row>
    <row r="19" spans="1:19" ht="24.95" customHeight="1" thickBot="1">
      <c r="B19" s="262" t="str">
        <f>"(10)"</f>
        <v>(10)</v>
      </c>
      <c r="C19" s="263" t="s">
        <v>134</v>
      </c>
      <c r="D19" s="264">
        <v>1796.3720274955901</v>
      </c>
      <c r="E19" s="265">
        <v>1493.62920986581</v>
      </c>
      <c r="F19" s="265">
        <v>1644.5452250799999</v>
      </c>
      <c r="G19" s="265">
        <v>1596.8073317451401</v>
      </c>
      <c r="H19" s="265">
        <v>1382.97319265244</v>
      </c>
      <c r="I19" s="266">
        <v>1370.9925100863511</v>
      </c>
      <c r="J19" s="267">
        <v>1501.3688339559023</v>
      </c>
      <c r="K19" s="265">
        <v>1475.2881587800264</v>
      </c>
      <c r="L19" s="266">
        <v>1294.6470445475361</v>
      </c>
      <c r="M19" s="267">
        <v>1404.5834550134578</v>
      </c>
      <c r="N19" s="265">
        <v>1543.7411421277804</v>
      </c>
      <c r="O19" s="265">
        <v>1831.5412281845618</v>
      </c>
      <c r="P19" s="268">
        <v>18336.489359534597</v>
      </c>
      <c r="Q19" s="269">
        <v>0.93482657728620744</v>
      </c>
      <c r="R19" s="211" t="s">
        <v>1</v>
      </c>
    </row>
    <row r="20" spans="1:19" ht="20.100000000000001" customHeight="1" thickBot="1">
      <c r="B20" s="270"/>
      <c r="C20" s="271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1"/>
      <c r="Q20" s="273"/>
    </row>
    <row r="21" spans="1:19" ht="20.100000000000001" customHeight="1">
      <c r="B21" s="212"/>
      <c r="C21" s="213" t="s">
        <v>53</v>
      </c>
      <c r="D21" s="214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6"/>
      <c r="Q21" s="217"/>
    </row>
    <row r="22" spans="1:19" ht="24.95" customHeight="1">
      <c r="A22" s="274"/>
      <c r="B22" s="224" t="s">
        <v>135</v>
      </c>
      <c r="C22" s="275" t="s">
        <v>136</v>
      </c>
      <c r="D22" s="249">
        <v>986.73402068460007</v>
      </c>
      <c r="E22" s="249">
        <v>849.15137982765009</v>
      </c>
      <c r="F22" s="249">
        <v>924.06531296988987</v>
      </c>
      <c r="G22" s="249">
        <v>799.67282541884015</v>
      </c>
      <c r="H22" s="249">
        <v>726.86452893223998</v>
      </c>
      <c r="I22" s="249">
        <v>733.5108946985124</v>
      </c>
      <c r="J22" s="249">
        <v>792.48364152891918</v>
      </c>
      <c r="K22" s="249">
        <v>783.94484793995002</v>
      </c>
      <c r="L22" s="249">
        <v>752.78181059356018</v>
      </c>
      <c r="M22" s="249">
        <v>807.31878232910617</v>
      </c>
      <c r="N22" s="249">
        <v>868.33490584117487</v>
      </c>
      <c r="O22" s="249">
        <v>972.45381431334329</v>
      </c>
      <c r="P22" s="250">
        <v>9997.316765077785</v>
      </c>
      <c r="Q22" s="251">
        <v>1.0033217013587987</v>
      </c>
      <c r="R22" s="211" t="s">
        <v>1</v>
      </c>
    </row>
    <row r="23" spans="1:19" ht="24.95" customHeight="1">
      <c r="A23" s="274"/>
      <c r="B23" s="224" t="s">
        <v>137</v>
      </c>
      <c r="C23" s="225" t="s">
        <v>138</v>
      </c>
      <c r="D23" s="249">
        <v>88.722824117239995</v>
      </c>
      <c r="E23" s="249">
        <v>82.171304383879999</v>
      </c>
      <c r="F23" s="249">
        <v>86.348864810000009</v>
      </c>
      <c r="G23" s="249">
        <v>83.569408265760003</v>
      </c>
      <c r="H23" s="249">
        <v>83.912820110369992</v>
      </c>
      <c r="I23" s="249">
        <v>67.72531741479996</v>
      </c>
      <c r="J23" s="249">
        <v>80.745012594400038</v>
      </c>
      <c r="K23" s="249">
        <v>81.287586887799932</v>
      </c>
      <c r="L23" s="249">
        <v>78.119814382999991</v>
      </c>
      <c r="M23" s="249">
        <v>81.998159078799986</v>
      </c>
      <c r="N23" s="249">
        <v>78.056920592000012</v>
      </c>
      <c r="O23" s="249">
        <v>82.807254822399997</v>
      </c>
      <c r="P23" s="250">
        <v>975.46528746044999</v>
      </c>
      <c r="Q23" s="251">
        <v>0.96208300550729453</v>
      </c>
    </row>
    <row r="24" spans="1:19" ht="24.95" customHeight="1">
      <c r="A24" s="274"/>
      <c r="B24" s="224" t="s">
        <v>139</v>
      </c>
      <c r="C24" s="225" t="s">
        <v>140</v>
      </c>
      <c r="D24" s="249">
        <v>9.0946647531</v>
      </c>
      <c r="E24" s="249">
        <v>11.421906810000001</v>
      </c>
      <c r="F24" s="249">
        <v>12.943155390000001</v>
      </c>
      <c r="G24" s="249">
        <v>10.967473260000002</v>
      </c>
      <c r="H24" s="249">
        <v>9.4857910060000012</v>
      </c>
      <c r="I24" s="249">
        <v>11.478674446000015</v>
      </c>
      <c r="J24" s="249">
        <v>13.144747150000002</v>
      </c>
      <c r="K24" s="249">
        <v>11.434149048751983</v>
      </c>
      <c r="L24" s="249">
        <v>13.535910930000005</v>
      </c>
      <c r="M24" s="249">
        <v>12.465119700000075</v>
      </c>
      <c r="N24" s="249">
        <v>11.903309349999835</v>
      </c>
      <c r="O24" s="249">
        <v>11.469015450000017</v>
      </c>
      <c r="P24" s="250">
        <v>139.34391729385192</v>
      </c>
      <c r="Q24" s="251">
        <v>1.2695762006486051</v>
      </c>
      <c r="R24" s="211" t="s">
        <v>1</v>
      </c>
    </row>
    <row r="25" spans="1:19" ht="24.95" customHeight="1">
      <c r="A25" s="274"/>
      <c r="B25" s="218" t="s">
        <v>141</v>
      </c>
      <c r="C25" s="276" t="s">
        <v>142</v>
      </c>
      <c r="D25" s="233">
        <v>1084.5515095549399</v>
      </c>
      <c r="E25" s="233">
        <v>942.74459102153003</v>
      </c>
      <c r="F25" s="233">
        <v>1023.3573331698898</v>
      </c>
      <c r="G25" s="233">
        <v>894.20970694460016</v>
      </c>
      <c r="H25" s="233">
        <v>820.26314004861013</v>
      </c>
      <c r="I25" s="233">
        <v>812.71488655931239</v>
      </c>
      <c r="J25" s="256">
        <v>886.37340127331925</v>
      </c>
      <c r="K25" s="233">
        <v>876.66658387650193</v>
      </c>
      <c r="L25" s="233">
        <v>844.43753590656013</v>
      </c>
      <c r="M25" s="233">
        <v>901.7820611079062</v>
      </c>
      <c r="N25" s="233">
        <v>958.2951357831746</v>
      </c>
      <c r="O25" s="233">
        <v>1066.7300845857433</v>
      </c>
      <c r="P25" s="236">
        <v>11112.125969832086</v>
      </c>
      <c r="Q25" s="237">
        <v>1.0021862981811898</v>
      </c>
    </row>
    <row r="26" spans="1:19" ht="20.100000000000001" customHeight="1">
      <c r="A26" s="274"/>
      <c r="B26" s="238"/>
      <c r="C26" s="277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9"/>
      <c r="Q26" s="280"/>
      <c r="R26" s="211" t="s">
        <v>1</v>
      </c>
    </row>
    <row r="27" spans="1:19" ht="20.100000000000001" customHeight="1">
      <c r="B27" s="281"/>
      <c r="C27" s="282" t="s">
        <v>143</v>
      </c>
      <c r="D27" s="283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5"/>
      <c r="R27" s="211" t="s">
        <v>1</v>
      </c>
    </row>
    <row r="28" spans="1:19" ht="24.95" customHeight="1">
      <c r="A28" s="274"/>
      <c r="B28" s="218" t="s">
        <v>144</v>
      </c>
      <c r="C28" s="219" t="s">
        <v>145</v>
      </c>
      <c r="D28" s="286">
        <v>282.16182700000002</v>
      </c>
      <c r="E28" s="286">
        <v>200.03412499999999</v>
      </c>
      <c r="F28" s="286">
        <v>356.00958700000001</v>
      </c>
      <c r="G28" s="286">
        <v>338.89344499999999</v>
      </c>
      <c r="H28" s="286">
        <v>168.31176099999999</v>
      </c>
      <c r="I28" s="286">
        <v>328.06575400000003</v>
      </c>
      <c r="J28" s="286">
        <v>449.42890299999999</v>
      </c>
      <c r="K28" s="286">
        <v>432.545232</v>
      </c>
      <c r="L28" s="286">
        <v>256.69713300000001</v>
      </c>
      <c r="M28" s="286">
        <v>221.547631</v>
      </c>
      <c r="N28" s="286">
        <v>366.48119400000002</v>
      </c>
      <c r="O28" s="220">
        <v>497.99034399999999</v>
      </c>
      <c r="P28" s="221">
        <v>3898.1669360000001</v>
      </c>
      <c r="Q28" s="222">
        <v>0.88322152690610745</v>
      </c>
    </row>
    <row r="29" spans="1:19" ht="24.95" customHeight="1">
      <c r="A29" s="274"/>
      <c r="B29" s="243" t="s">
        <v>146</v>
      </c>
      <c r="C29" s="225" t="s">
        <v>147</v>
      </c>
      <c r="D29" s="287">
        <v>113.004639</v>
      </c>
      <c r="E29" s="287">
        <v>87.995210999999998</v>
      </c>
      <c r="F29" s="287">
        <v>47.830938000000003</v>
      </c>
      <c r="G29" s="287">
        <v>76.015029999999996</v>
      </c>
      <c r="H29" s="287">
        <v>93.816252000000006</v>
      </c>
      <c r="I29" s="287">
        <v>31.920518000000001</v>
      </c>
      <c r="J29" s="287">
        <v>13.481666000000001</v>
      </c>
      <c r="K29" s="287">
        <v>22.354240999999998</v>
      </c>
      <c r="L29" s="287">
        <v>29.278938</v>
      </c>
      <c r="M29" s="287">
        <v>39.881647999999998</v>
      </c>
      <c r="N29" s="287">
        <v>37.930776000000002</v>
      </c>
      <c r="O29" s="288">
        <v>49.749032999999997</v>
      </c>
      <c r="P29" s="250">
        <v>643.25888999999995</v>
      </c>
      <c r="Q29" s="251">
        <v>0.79061661505131009</v>
      </c>
      <c r="R29" s="211" t="s">
        <v>1</v>
      </c>
      <c r="S29" s="211" t="s">
        <v>1</v>
      </c>
    </row>
    <row r="30" spans="1:19" ht="24.95" customHeight="1">
      <c r="A30" s="274"/>
      <c r="B30" s="224" t="s">
        <v>148</v>
      </c>
      <c r="C30" s="225" t="s">
        <v>149</v>
      </c>
      <c r="D30" s="287">
        <v>275.14442400000001</v>
      </c>
      <c r="E30" s="287">
        <v>235.51434499999999</v>
      </c>
      <c r="F30" s="287">
        <v>183.572202</v>
      </c>
      <c r="G30" s="287">
        <v>260.46609100000001</v>
      </c>
      <c r="H30" s="287">
        <v>277.43170199999997</v>
      </c>
      <c r="I30" s="287">
        <v>173.069973</v>
      </c>
      <c r="J30" s="287">
        <v>124.383139</v>
      </c>
      <c r="K30" s="287">
        <v>118.024575</v>
      </c>
      <c r="L30" s="289">
        <v>137.14515900000001</v>
      </c>
      <c r="M30" s="287">
        <v>212.447441</v>
      </c>
      <c r="N30" s="287">
        <v>149.25510299999999</v>
      </c>
      <c r="O30" s="288">
        <v>168.41427300000001</v>
      </c>
      <c r="P30" s="250">
        <v>2314.8684269999999</v>
      </c>
      <c r="Q30" s="251">
        <v>0.83068053595891822</v>
      </c>
    </row>
    <row r="31" spans="1:19" ht="24.95" customHeight="1">
      <c r="A31" s="274"/>
      <c r="B31" s="290" t="s">
        <v>150</v>
      </c>
      <c r="C31" s="291" t="s">
        <v>151</v>
      </c>
      <c r="D31" s="231">
        <v>670.31088999999997</v>
      </c>
      <c r="E31" s="231">
        <v>523.54368099999999</v>
      </c>
      <c r="F31" s="231">
        <v>587.41272700000002</v>
      </c>
      <c r="G31" s="256">
        <v>675.37456599999996</v>
      </c>
      <c r="H31" s="233">
        <v>539.55971499999998</v>
      </c>
      <c r="I31" s="233">
        <v>533.05624499999999</v>
      </c>
      <c r="J31" s="256">
        <v>587.29370800000004</v>
      </c>
      <c r="K31" s="233">
        <v>572.92404799999997</v>
      </c>
      <c r="L31" s="233">
        <v>423.12123000000003</v>
      </c>
      <c r="M31" s="233">
        <v>473.87671999999998</v>
      </c>
      <c r="N31" s="233">
        <v>553.66707299999996</v>
      </c>
      <c r="O31" s="231">
        <v>716.15364999999997</v>
      </c>
      <c r="P31" s="292">
        <v>6856.294253</v>
      </c>
      <c r="Q31" s="293">
        <v>0.8555494367345936</v>
      </c>
    </row>
    <row r="32" spans="1:19" ht="24.95" customHeight="1">
      <c r="A32" s="274"/>
      <c r="B32" s="238" t="s">
        <v>152</v>
      </c>
      <c r="C32" s="294" t="s">
        <v>153</v>
      </c>
      <c r="D32" s="295">
        <v>8.8257180000000002</v>
      </c>
      <c r="E32" s="295">
        <v>1.3291740000000001</v>
      </c>
      <c r="F32" s="295">
        <v>3.077445</v>
      </c>
      <c r="G32" s="295">
        <v>1.47E-4</v>
      </c>
      <c r="H32" s="295">
        <v>0</v>
      </c>
      <c r="I32" s="295">
        <v>0</v>
      </c>
      <c r="J32" s="295">
        <v>1.47E-4</v>
      </c>
      <c r="K32" s="295">
        <v>2.4107999999999994E-2</v>
      </c>
      <c r="L32" s="295">
        <v>2.3440620000000001</v>
      </c>
      <c r="M32" s="295">
        <v>4.277406</v>
      </c>
      <c r="N32" s="295">
        <v>3.7302719999999998</v>
      </c>
      <c r="O32" s="295">
        <v>11.423958000000001</v>
      </c>
      <c r="P32" s="241">
        <v>35.032437000000002</v>
      </c>
      <c r="Q32" s="242">
        <v>0.24351582556465537</v>
      </c>
    </row>
    <row r="33" spans="1:19" ht="20.100000000000001" customHeight="1">
      <c r="A33" s="274"/>
      <c r="B33" s="257"/>
      <c r="C33" s="296"/>
      <c r="D33" s="297">
        <v>0</v>
      </c>
      <c r="E33" s="297">
        <v>0</v>
      </c>
      <c r="F33" s="297">
        <v>0</v>
      </c>
      <c r="G33" s="297">
        <v>0</v>
      </c>
      <c r="H33" s="297">
        <v>0</v>
      </c>
      <c r="I33" s="297">
        <v>0</v>
      </c>
      <c r="J33" s="297">
        <v>0</v>
      </c>
      <c r="K33" s="297">
        <v>0</v>
      </c>
      <c r="L33" s="297">
        <v>0</v>
      </c>
      <c r="M33" s="297">
        <v>0</v>
      </c>
      <c r="N33" s="297">
        <v>0</v>
      </c>
      <c r="O33" s="297">
        <v>0</v>
      </c>
      <c r="P33" s="298">
        <v>0</v>
      </c>
      <c r="Q33" s="299">
        <v>0</v>
      </c>
    </row>
    <row r="34" spans="1:19" ht="24.95" customHeight="1" thickBot="1">
      <c r="A34" s="274"/>
      <c r="B34" s="262" t="str">
        <f>"(20)"</f>
        <v>(20)</v>
      </c>
      <c r="C34" s="263" t="s">
        <v>154</v>
      </c>
      <c r="D34" s="264">
        <v>1763.6881175549399</v>
      </c>
      <c r="E34" s="265">
        <v>1467.6174460215302</v>
      </c>
      <c r="F34" s="265">
        <v>1613.8475051698899</v>
      </c>
      <c r="G34" s="265">
        <v>1569.5844199446001</v>
      </c>
      <c r="H34" s="265">
        <v>1359.8228550486101</v>
      </c>
      <c r="I34" s="266">
        <v>1345.7711315593124</v>
      </c>
      <c r="J34" s="267">
        <v>1473.6672562733193</v>
      </c>
      <c r="K34" s="265">
        <v>1449.614739876502</v>
      </c>
      <c r="L34" s="266">
        <v>1269.9028279065601</v>
      </c>
      <c r="M34" s="267">
        <v>1379.9361871079063</v>
      </c>
      <c r="N34" s="265">
        <v>1515.6924807831745</v>
      </c>
      <c r="O34" s="265">
        <v>1794.3076925857433</v>
      </c>
      <c r="P34" s="268">
        <v>18003.452659832084</v>
      </c>
      <c r="Q34" s="269">
        <v>0.93545552152568456</v>
      </c>
      <c r="S34" s="211" t="s">
        <v>1</v>
      </c>
    </row>
    <row r="35" spans="1:19" ht="20.100000000000001" customHeight="1" thickBot="1">
      <c r="B35" s="270"/>
      <c r="C35" s="271"/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1"/>
      <c r="Q35" s="273"/>
    </row>
    <row r="36" spans="1:19" ht="20.100000000000001" customHeight="1">
      <c r="B36" s="212"/>
      <c r="C36" s="213" t="s">
        <v>155</v>
      </c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6"/>
      <c r="Q36" s="217"/>
    </row>
    <row r="37" spans="1:19" ht="24.95" customHeight="1">
      <c r="B37" s="224" t="s">
        <v>156</v>
      </c>
      <c r="C37" s="300" t="s">
        <v>157</v>
      </c>
      <c r="D37" s="301">
        <v>32.683909940650224</v>
      </c>
      <c r="E37" s="301">
        <v>26.011763844279766</v>
      </c>
      <c r="F37" s="301">
        <v>30.697719910109996</v>
      </c>
      <c r="G37" s="301">
        <v>27.222911800539972</v>
      </c>
      <c r="H37" s="301">
        <v>23.150337603829861</v>
      </c>
      <c r="I37" s="301">
        <v>25.221378527038812</v>
      </c>
      <c r="J37" s="301">
        <v>27.701577682583093</v>
      </c>
      <c r="K37" s="301">
        <v>25.6734189035244</v>
      </c>
      <c r="L37" s="301">
        <v>24.744216640975953</v>
      </c>
      <c r="M37" s="301">
        <v>24.647267905551434</v>
      </c>
      <c r="N37" s="301">
        <v>28.048661344605922</v>
      </c>
      <c r="O37" s="301">
        <v>37.2335355988183</v>
      </c>
      <c r="P37" s="302">
        <v>333.03669970250775</v>
      </c>
      <c r="Q37" s="303">
        <v>0.90204128040770004</v>
      </c>
    </row>
    <row r="38" spans="1:19" ht="24.95" customHeight="1" thickBot="1">
      <c r="B38" s="304" t="s">
        <v>158</v>
      </c>
      <c r="C38" s="305" t="s">
        <v>159</v>
      </c>
      <c r="D38" s="306">
        <v>1.8194399289448108E-2</v>
      </c>
      <c r="E38" s="306">
        <v>1.741514137007049E-2</v>
      </c>
      <c r="F38" s="306">
        <v>1.8666388398419803E-2</v>
      </c>
      <c r="G38" s="306">
        <v>1.7048338430904017E-2</v>
      </c>
      <c r="H38" s="306">
        <v>1.6739541826858717E-2</v>
      </c>
      <c r="I38" s="306">
        <v>1.8396437866352939E-2</v>
      </c>
      <c r="J38" s="306">
        <v>1.845088099344197E-2</v>
      </c>
      <c r="K38" s="306">
        <v>1.7402307983516083E-2</v>
      </c>
      <c r="L38" s="306">
        <v>1.9112712414698141E-2</v>
      </c>
      <c r="M38" s="306">
        <v>1.7547741871496898E-2</v>
      </c>
      <c r="N38" s="306">
        <v>1.8169277594004971E-2</v>
      </c>
      <c r="O38" s="306">
        <v>2.0329073146622245E-2</v>
      </c>
      <c r="P38" s="307">
        <v>1.8162511545828455E-2</v>
      </c>
      <c r="Q38" s="308">
        <v>0.96576790153957115</v>
      </c>
    </row>
  </sheetData>
  <mergeCells count="16">
    <mergeCell ref="Q4:Q5"/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A4174-6757-4564-9219-3598426CC750}">
  <dimension ref="A1:AB88"/>
  <sheetViews>
    <sheetView zoomScale="64" zoomScaleNormal="64" workbookViewId="0">
      <selection activeCell="AI101" sqref="AI101"/>
    </sheetView>
  </sheetViews>
  <sheetFormatPr defaultRowHeight="12.75"/>
  <cols>
    <col min="1" max="1" width="11.140625" style="309" customWidth="1"/>
    <col min="2" max="2" width="13.140625" style="310" customWidth="1"/>
    <col min="3" max="3" width="12.28515625" style="310" bestFit="1" customWidth="1"/>
    <col min="4" max="6" width="7.7109375" style="310" customWidth="1"/>
    <col min="7" max="7" width="8.7109375" style="310" bestFit="1" customWidth="1"/>
    <col min="8" max="8" width="8.42578125" style="310" customWidth="1"/>
    <col min="9" max="28" width="7.7109375" style="310" customWidth="1"/>
    <col min="29" max="256" width="9.140625" style="310"/>
    <col min="257" max="257" width="11.140625" style="310" customWidth="1"/>
    <col min="258" max="258" width="13.140625" style="310" customWidth="1"/>
    <col min="259" max="259" width="12.28515625" style="310" bestFit="1" customWidth="1"/>
    <col min="260" max="284" width="7.7109375" style="310" customWidth="1"/>
    <col min="285" max="512" width="9.140625" style="310"/>
    <col min="513" max="513" width="11.140625" style="310" customWidth="1"/>
    <col min="514" max="514" width="13.140625" style="310" customWidth="1"/>
    <col min="515" max="515" width="12.28515625" style="310" bestFit="1" customWidth="1"/>
    <col min="516" max="540" width="7.7109375" style="310" customWidth="1"/>
    <col min="541" max="768" width="9.140625" style="310"/>
    <col min="769" max="769" width="11.140625" style="310" customWidth="1"/>
    <col min="770" max="770" width="13.140625" style="310" customWidth="1"/>
    <col min="771" max="771" width="12.28515625" style="310" bestFit="1" customWidth="1"/>
    <col min="772" max="796" width="7.7109375" style="310" customWidth="1"/>
    <col min="797" max="1024" width="9.140625" style="310"/>
    <col min="1025" max="1025" width="11.140625" style="310" customWidth="1"/>
    <col min="1026" max="1026" width="13.140625" style="310" customWidth="1"/>
    <col min="1027" max="1027" width="12.28515625" style="310" bestFit="1" customWidth="1"/>
    <col min="1028" max="1052" width="7.7109375" style="310" customWidth="1"/>
    <col min="1053" max="1280" width="9.140625" style="310"/>
    <col min="1281" max="1281" width="11.140625" style="310" customWidth="1"/>
    <col min="1282" max="1282" width="13.140625" style="310" customWidth="1"/>
    <col min="1283" max="1283" width="12.28515625" style="310" bestFit="1" customWidth="1"/>
    <col min="1284" max="1308" width="7.7109375" style="310" customWidth="1"/>
    <col min="1309" max="1536" width="9.140625" style="310"/>
    <col min="1537" max="1537" width="11.140625" style="310" customWidth="1"/>
    <col min="1538" max="1538" width="13.140625" style="310" customWidth="1"/>
    <col min="1539" max="1539" width="12.28515625" style="310" bestFit="1" customWidth="1"/>
    <col min="1540" max="1564" width="7.7109375" style="310" customWidth="1"/>
    <col min="1565" max="1792" width="9.140625" style="310"/>
    <col min="1793" max="1793" width="11.140625" style="310" customWidth="1"/>
    <col min="1794" max="1794" width="13.140625" style="310" customWidth="1"/>
    <col min="1795" max="1795" width="12.28515625" style="310" bestFit="1" customWidth="1"/>
    <col min="1796" max="1820" width="7.7109375" style="310" customWidth="1"/>
    <col min="1821" max="2048" width="9.140625" style="310"/>
    <col min="2049" max="2049" width="11.140625" style="310" customWidth="1"/>
    <col min="2050" max="2050" width="13.140625" style="310" customWidth="1"/>
    <col min="2051" max="2051" width="12.28515625" style="310" bestFit="1" customWidth="1"/>
    <col min="2052" max="2076" width="7.7109375" style="310" customWidth="1"/>
    <col min="2077" max="2304" width="9.140625" style="310"/>
    <col min="2305" max="2305" width="11.140625" style="310" customWidth="1"/>
    <col min="2306" max="2306" width="13.140625" style="310" customWidth="1"/>
    <col min="2307" max="2307" width="12.28515625" style="310" bestFit="1" customWidth="1"/>
    <col min="2308" max="2332" width="7.7109375" style="310" customWidth="1"/>
    <col min="2333" max="2560" width="9.140625" style="310"/>
    <col min="2561" max="2561" width="11.140625" style="310" customWidth="1"/>
    <col min="2562" max="2562" width="13.140625" style="310" customWidth="1"/>
    <col min="2563" max="2563" width="12.28515625" style="310" bestFit="1" customWidth="1"/>
    <col min="2564" max="2588" width="7.7109375" style="310" customWidth="1"/>
    <col min="2589" max="2816" width="9.140625" style="310"/>
    <col min="2817" max="2817" width="11.140625" style="310" customWidth="1"/>
    <col min="2818" max="2818" width="13.140625" style="310" customWidth="1"/>
    <col min="2819" max="2819" width="12.28515625" style="310" bestFit="1" customWidth="1"/>
    <col min="2820" max="2844" width="7.7109375" style="310" customWidth="1"/>
    <col min="2845" max="3072" width="9.140625" style="310"/>
    <col min="3073" max="3073" width="11.140625" style="310" customWidth="1"/>
    <col min="3074" max="3074" width="13.140625" style="310" customWidth="1"/>
    <col min="3075" max="3075" width="12.28515625" style="310" bestFit="1" customWidth="1"/>
    <col min="3076" max="3100" width="7.7109375" style="310" customWidth="1"/>
    <col min="3101" max="3328" width="9.140625" style="310"/>
    <col min="3329" max="3329" width="11.140625" style="310" customWidth="1"/>
    <col min="3330" max="3330" width="13.140625" style="310" customWidth="1"/>
    <col min="3331" max="3331" width="12.28515625" style="310" bestFit="1" customWidth="1"/>
    <col min="3332" max="3356" width="7.7109375" style="310" customWidth="1"/>
    <col min="3357" max="3584" width="9.140625" style="310"/>
    <col min="3585" max="3585" width="11.140625" style="310" customWidth="1"/>
    <col min="3586" max="3586" width="13.140625" style="310" customWidth="1"/>
    <col min="3587" max="3587" width="12.28515625" style="310" bestFit="1" customWidth="1"/>
    <col min="3588" max="3612" width="7.7109375" style="310" customWidth="1"/>
    <col min="3613" max="3840" width="9.140625" style="310"/>
    <col min="3841" max="3841" width="11.140625" style="310" customWidth="1"/>
    <col min="3842" max="3842" width="13.140625" style="310" customWidth="1"/>
    <col min="3843" max="3843" width="12.28515625" style="310" bestFit="1" customWidth="1"/>
    <col min="3844" max="3868" width="7.7109375" style="310" customWidth="1"/>
    <col min="3869" max="4096" width="9.140625" style="310"/>
    <col min="4097" max="4097" width="11.140625" style="310" customWidth="1"/>
    <col min="4098" max="4098" width="13.140625" style="310" customWidth="1"/>
    <col min="4099" max="4099" width="12.28515625" style="310" bestFit="1" customWidth="1"/>
    <col min="4100" max="4124" width="7.7109375" style="310" customWidth="1"/>
    <col min="4125" max="4352" width="9.140625" style="310"/>
    <col min="4353" max="4353" width="11.140625" style="310" customWidth="1"/>
    <col min="4354" max="4354" width="13.140625" style="310" customWidth="1"/>
    <col min="4355" max="4355" width="12.28515625" style="310" bestFit="1" customWidth="1"/>
    <col min="4356" max="4380" width="7.7109375" style="310" customWidth="1"/>
    <col min="4381" max="4608" width="9.140625" style="310"/>
    <col min="4609" max="4609" width="11.140625" style="310" customWidth="1"/>
    <col min="4610" max="4610" width="13.140625" style="310" customWidth="1"/>
    <col min="4611" max="4611" width="12.28515625" style="310" bestFit="1" customWidth="1"/>
    <col min="4612" max="4636" width="7.7109375" style="310" customWidth="1"/>
    <col min="4637" max="4864" width="9.140625" style="310"/>
    <col min="4865" max="4865" width="11.140625" style="310" customWidth="1"/>
    <col min="4866" max="4866" width="13.140625" style="310" customWidth="1"/>
    <col min="4867" max="4867" width="12.28515625" style="310" bestFit="1" customWidth="1"/>
    <col min="4868" max="4892" width="7.7109375" style="310" customWidth="1"/>
    <col min="4893" max="5120" width="9.140625" style="310"/>
    <col min="5121" max="5121" width="11.140625" style="310" customWidth="1"/>
    <col min="5122" max="5122" width="13.140625" style="310" customWidth="1"/>
    <col min="5123" max="5123" width="12.28515625" style="310" bestFit="1" customWidth="1"/>
    <col min="5124" max="5148" width="7.7109375" style="310" customWidth="1"/>
    <col min="5149" max="5376" width="9.140625" style="310"/>
    <col min="5377" max="5377" width="11.140625" style="310" customWidth="1"/>
    <col min="5378" max="5378" width="13.140625" style="310" customWidth="1"/>
    <col min="5379" max="5379" width="12.28515625" style="310" bestFit="1" customWidth="1"/>
    <col min="5380" max="5404" width="7.7109375" style="310" customWidth="1"/>
    <col min="5405" max="5632" width="9.140625" style="310"/>
    <col min="5633" max="5633" width="11.140625" style="310" customWidth="1"/>
    <col min="5634" max="5634" width="13.140625" style="310" customWidth="1"/>
    <col min="5635" max="5635" width="12.28515625" style="310" bestFit="1" customWidth="1"/>
    <col min="5636" max="5660" width="7.7109375" style="310" customWidth="1"/>
    <col min="5661" max="5888" width="9.140625" style="310"/>
    <col min="5889" max="5889" width="11.140625" style="310" customWidth="1"/>
    <col min="5890" max="5890" width="13.140625" style="310" customWidth="1"/>
    <col min="5891" max="5891" width="12.28515625" style="310" bestFit="1" customWidth="1"/>
    <col min="5892" max="5916" width="7.7109375" style="310" customWidth="1"/>
    <col min="5917" max="6144" width="9.140625" style="310"/>
    <col min="6145" max="6145" width="11.140625" style="310" customWidth="1"/>
    <col min="6146" max="6146" width="13.140625" style="310" customWidth="1"/>
    <col min="6147" max="6147" width="12.28515625" style="310" bestFit="1" customWidth="1"/>
    <col min="6148" max="6172" width="7.7109375" style="310" customWidth="1"/>
    <col min="6173" max="6400" width="9.140625" style="310"/>
    <col min="6401" max="6401" width="11.140625" style="310" customWidth="1"/>
    <col min="6402" max="6402" width="13.140625" style="310" customWidth="1"/>
    <col min="6403" max="6403" width="12.28515625" style="310" bestFit="1" customWidth="1"/>
    <col min="6404" max="6428" width="7.7109375" style="310" customWidth="1"/>
    <col min="6429" max="6656" width="9.140625" style="310"/>
    <col min="6657" max="6657" width="11.140625" style="310" customWidth="1"/>
    <col min="6658" max="6658" width="13.140625" style="310" customWidth="1"/>
    <col min="6659" max="6659" width="12.28515625" style="310" bestFit="1" customWidth="1"/>
    <col min="6660" max="6684" width="7.7109375" style="310" customWidth="1"/>
    <col min="6685" max="6912" width="9.140625" style="310"/>
    <col min="6913" max="6913" width="11.140625" style="310" customWidth="1"/>
    <col min="6914" max="6914" width="13.140625" style="310" customWidth="1"/>
    <col min="6915" max="6915" width="12.28515625" style="310" bestFit="1" customWidth="1"/>
    <col min="6916" max="6940" width="7.7109375" style="310" customWidth="1"/>
    <col min="6941" max="7168" width="9.140625" style="310"/>
    <col min="7169" max="7169" width="11.140625" style="310" customWidth="1"/>
    <col min="7170" max="7170" width="13.140625" style="310" customWidth="1"/>
    <col min="7171" max="7171" width="12.28515625" style="310" bestFit="1" customWidth="1"/>
    <col min="7172" max="7196" width="7.7109375" style="310" customWidth="1"/>
    <col min="7197" max="7424" width="9.140625" style="310"/>
    <col min="7425" max="7425" width="11.140625" style="310" customWidth="1"/>
    <col min="7426" max="7426" width="13.140625" style="310" customWidth="1"/>
    <col min="7427" max="7427" width="12.28515625" style="310" bestFit="1" customWidth="1"/>
    <col min="7428" max="7452" width="7.7109375" style="310" customWidth="1"/>
    <col min="7453" max="7680" width="9.140625" style="310"/>
    <col min="7681" max="7681" width="11.140625" style="310" customWidth="1"/>
    <col min="7682" max="7682" width="13.140625" style="310" customWidth="1"/>
    <col min="7683" max="7683" width="12.28515625" style="310" bestFit="1" customWidth="1"/>
    <col min="7684" max="7708" width="7.7109375" style="310" customWidth="1"/>
    <col min="7709" max="7936" width="9.140625" style="310"/>
    <col min="7937" max="7937" width="11.140625" style="310" customWidth="1"/>
    <col min="7938" max="7938" width="13.140625" style="310" customWidth="1"/>
    <col min="7939" max="7939" width="12.28515625" style="310" bestFit="1" customWidth="1"/>
    <col min="7940" max="7964" width="7.7109375" style="310" customWidth="1"/>
    <col min="7965" max="8192" width="9.140625" style="310"/>
    <col min="8193" max="8193" width="11.140625" style="310" customWidth="1"/>
    <col min="8194" max="8194" width="13.140625" style="310" customWidth="1"/>
    <col min="8195" max="8195" width="12.28515625" style="310" bestFit="1" customWidth="1"/>
    <col min="8196" max="8220" width="7.7109375" style="310" customWidth="1"/>
    <col min="8221" max="8448" width="9.140625" style="310"/>
    <col min="8449" max="8449" width="11.140625" style="310" customWidth="1"/>
    <col min="8450" max="8450" width="13.140625" style="310" customWidth="1"/>
    <col min="8451" max="8451" width="12.28515625" style="310" bestFit="1" customWidth="1"/>
    <col min="8452" max="8476" width="7.7109375" style="310" customWidth="1"/>
    <col min="8477" max="8704" width="9.140625" style="310"/>
    <col min="8705" max="8705" width="11.140625" style="310" customWidth="1"/>
    <col min="8706" max="8706" width="13.140625" style="310" customWidth="1"/>
    <col min="8707" max="8707" width="12.28515625" style="310" bestFit="1" customWidth="1"/>
    <col min="8708" max="8732" width="7.7109375" style="310" customWidth="1"/>
    <col min="8733" max="8960" width="9.140625" style="310"/>
    <col min="8961" max="8961" width="11.140625" style="310" customWidth="1"/>
    <col min="8962" max="8962" width="13.140625" style="310" customWidth="1"/>
    <col min="8963" max="8963" width="12.28515625" style="310" bestFit="1" customWidth="1"/>
    <col min="8964" max="8988" width="7.7109375" style="310" customWidth="1"/>
    <col min="8989" max="9216" width="9.140625" style="310"/>
    <col min="9217" max="9217" width="11.140625" style="310" customWidth="1"/>
    <col min="9218" max="9218" width="13.140625" style="310" customWidth="1"/>
    <col min="9219" max="9219" width="12.28515625" style="310" bestFit="1" customWidth="1"/>
    <col min="9220" max="9244" width="7.7109375" style="310" customWidth="1"/>
    <col min="9245" max="9472" width="9.140625" style="310"/>
    <col min="9473" max="9473" width="11.140625" style="310" customWidth="1"/>
    <col min="9474" max="9474" width="13.140625" style="310" customWidth="1"/>
    <col min="9475" max="9475" width="12.28515625" style="310" bestFit="1" customWidth="1"/>
    <col min="9476" max="9500" width="7.7109375" style="310" customWidth="1"/>
    <col min="9501" max="9728" width="9.140625" style="310"/>
    <col min="9729" max="9729" width="11.140625" style="310" customWidth="1"/>
    <col min="9730" max="9730" width="13.140625" style="310" customWidth="1"/>
    <col min="9731" max="9731" width="12.28515625" style="310" bestFit="1" customWidth="1"/>
    <col min="9732" max="9756" width="7.7109375" style="310" customWidth="1"/>
    <col min="9757" max="9984" width="9.140625" style="310"/>
    <col min="9985" max="9985" width="11.140625" style="310" customWidth="1"/>
    <col min="9986" max="9986" width="13.140625" style="310" customWidth="1"/>
    <col min="9987" max="9987" width="12.28515625" style="310" bestFit="1" customWidth="1"/>
    <col min="9988" max="10012" width="7.7109375" style="310" customWidth="1"/>
    <col min="10013" max="10240" width="9.140625" style="310"/>
    <col min="10241" max="10241" width="11.140625" style="310" customWidth="1"/>
    <col min="10242" max="10242" width="13.140625" style="310" customWidth="1"/>
    <col min="10243" max="10243" width="12.28515625" style="310" bestFit="1" customWidth="1"/>
    <col min="10244" max="10268" width="7.7109375" style="310" customWidth="1"/>
    <col min="10269" max="10496" width="9.140625" style="310"/>
    <col min="10497" max="10497" width="11.140625" style="310" customWidth="1"/>
    <col min="10498" max="10498" width="13.140625" style="310" customWidth="1"/>
    <col min="10499" max="10499" width="12.28515625" style="310" bestFit="1" customWidth="1"/>
    <col min="10500" max="10524" width="7.7109375" style="310" customWidth="1"/>
    <col min="10525" max="10752" width="9.140625" style="310"/>
    <col min="10753" max="10753" width="11.140625" style="310" customWidth="1"/>
    <col min="10754" max="10754" width="13.140625" style="310" customWidth="1"/>
    <col min="10755" max="10755" width="12.28515625" style="310" bestFit="1" customWidth="1"/>
    <col min="10756" max="10780" width="7.7109375" style="310" customWidth="1"/>
    <col min="10781" max="11008" width="9.140625" style="310"/>
    <col min="11009" max="11009" width="11.140625" style="310" customWidth="1"/>
    <col min="11010" max="11010" width="13.140625" style="310" customWidth="1"/>
    <col min="11011" max="11011" width="12.28515625" style="310" bestFit="1" customWidth="1"/>
    <col min="11012" max="11036" width="7.7109375" style="310" customWidth="1"/>
    <col min="11037" max="11264" width="9.140625" style="310"/>
    <col min="11265" max="11265" width="11.140625" style="310" customWidth="1"/>
    <col min="11266" max="11266" width="13.140625" style="310" customWidth="1"/>
    <col min="11267" max="11267" width="12.28515625" style="310" bestFit="1" customWidth="1"/>
    <col min="11268" max="11292" width="7.7109375" style="310" customWidth="1"/>
    <col min="11293" max="11520" width="9.140625" style="310"/>
    <col min="11521" max="11521" width="11.140625" style="310" customWidth="1"/>
    <col min="11522" max="11522" width="13.140625" style="310" customWidth="1"/>
    <col min="11523" max="11523" width="12.28515625" style="310" bestFit="1" customWidth="1"/>
    <col min="11524" max="11548" width="7.7109375" style="310" customWidth="1"/>
    <col min="11549" max="11776" width="9.140625" style="310"/>
    <col min="11777" max="11777" width="11.140625" style="310" customWidth="1"/>
    <col min="11778" max="11778" width="13.140625" style="310" customWidth="1"/>
    <col min="11779" max="11779" width="12.28515625" style="310" bestFit="1" customWidth="1"/>
    <col min="11780" max="11804" width="7.7109375" style="310" customWidth="1"/>
    <col min="11805" max="12032" width="9.140625" style="310"/>
    <col min="12033" max="12033" width="11.140625" style="310" customWidth="1"/>
    <col min="12034" max="12034" width="13.140625" style="310" customWidth="1"/>
    <col min="12035" max="12035" width="12.28515625" style="310" bestFit="1" customWidth="1"/>
    <col min="12036" max="12060" width="7.7109375" style="310" customWidth="1"/>
    <col min="12061" max="12288" width="9.140625" style="310"/>
    <col min="12289" max="12289" width="11.140625" style="310" customWidth="1"/>
    <col min="12290" max="12290" width="13.140625" style="310" customWidth="1"/>
    <col min="12291" max="12291" width="12.28515625" style="310" bestFit="1" customWidth="1"/>
    <col min="12292" max="12316" width="7.7109375" style="310" customWidth="1"/>
    <col min="12317" max="12544" width="9.140625" style="310"/>
    <col min="12545" max="12545" width="11.140625" style="310" customWidth="1"/>
    <col min="12546" max="12546" width="13.140625" style="310" customWidth="1"/>
    <col min="12547" max="12547" width="12.28515625" style="310" bestFit="1" customWidth="1"/>
    <col min="12548" max="12572" width="7.7109375" style="310" customWidth="1"/>
    <col min="12573" max="12800" width="9.140625" style="310"/>
    <col min="12801" max="12801" width="11.140625" style="310" customWidth="1"/>
    <col min="12802" max="12802" width="13.140625" style="310" customWidth="1"/>
    <col min="12803" max="12803" width="12.28515625" style="310" bestFit="1" customWidth="1"/>
    <col min="12804" max="12828" width="7.7109375" style="310" customWidth="1"/>
    <col min="12829" max="13056" width="9.140625" style="310"/>
    <col min="13057" max="13057" width="11.140625" style="310" customWidth="1"/>
    <col min="13058" max="13058" width="13.140625" style="310" customWidth="1"/>
    <col min="13059" max="13059" width="12.28515625" style="310" bestFit="1" customWidth="1"/>
    <col min="13060" max="13084" width="7.7109375" style="310" customWidth="1"/>
    <col min="13085" max="13312" width="9.140625" style="310"/>
    <col min="13313" max="13313" width="11.140625" style="310" customWidth="1"/>
    <col min="13314" max="13314" width="13.140625" style="310" customWidth="1"/>
    <col min="13315" max="13315" width="12.28515625" style="310" bestFit="1" customWidth="1"/>
    <col min="13316" max="13340" width="7.7109375" style="310" customWidth="1"/>
    <col min="13341" max="13568" width="9.140625" style="310"/>
    <col min="13569" max="13569" width="11.140625" style="310" customWidth="1"/>
    <col min="13570" max="13570" width="13.140625" style="310" customWidth="1"/>
    <col min="13571" max="13571" width="12.28515625" style="310" bestFit="1" customWidth="1"/>
    <col min="13572" max="13596" width="7.7109375" style="310" customWidth="1"/>
    <col min="13597" max="13824" width="9.140625" style="310"/>
    <col min="13825" max="13825" width="11.140625" style="310" customWidth="1"/>
    <col min="13826" max="13826" width="13.140625" style="310" customWidth="1"/>
    <col min="13827" max="13827" width="12.28515625" style="310" bestFit="1" customWidth="1"/>
    <col min="13828" max="13852" width="7.7109375" style="310" customWidth="1"/>
    <col min="13853" max="14080" width="9.140625" style="310"/>
    <col min="14081" max="14081" width="11.140625" style="310" customWidth="1"/>
    <col min="14082" max="14082" width="13.140625" style="310" customWidth="1"/>
    <col min="14083" max="14083" width="12.28515625" style="310" bestFit="1" customWidth="1"/>
    <col min="14084" max="14108" width="7.7109375" style="310" customWidth="1"/>
    <col min="14109" max="14336" width="9.140625" style="310"/>
    <col min="14337" max="14337" width="11.140625" style="310" customWidth="1"/>
    <col min="14338" max="14338" width="13.140625" style="310" customWidth="1"/>
    <col min="14339" max="14339" width="12.28515625" style="310" bestFit="1" customWidth="1"/>
    <col min="14340" max="14364" width="7.7109375" style="310" customWidth="1"/>
    <col min="14365" max="14592" width="9.140625" style="310"/>
    <col min="14593" max="14593" width="11.140625" style="310" customWidth="1"/>
    <col min="14594" max="14594" width="13.140625" style="310" customWidth="1"/>
    <col min="14595" max="14595" width="12.28515625" style="310" bestFit="1" customWidth="1"/>
    <col min="14596" max="14620" width="7.7109375" style="310" customWidth="1"/>
    <col min="14621" max="14848" width="9.140625" style="310"/>
    <col min="14849" max="14849" width="11.140625" style="310" customWidth="1"/>
    <col min="14850" max="14850" width="13.140625" style="310" customWidth="1"/>
    <col min="14851" max="14851" width="12.28515625" style="310" bestFit="1" customWidth="1"/>
    <col min="14852" max="14876" width="7.7109375" style="310" customWidth="1"/>
    <col min="14877" max="15104" width="9.140625" style="310"/>
    <col min="15105" max="15105" width="11.140625" style="310" customWidth="1"/>
    <col min="15106" max="15106" width="13.140625" style="310" customWidth="1"/>
    <col min="15107" max="15107" width="12.28515625" style="310" bestFit="1" customWidth="1"/>
    <col min="15108" max="15132" width="7.7109375" style="310" customWidth="1"/>
    <col min="15133" max="15360" width="9.140625" style="310"/>
    <col min="15361" max="15361" width="11.140625" style="310" customWidth="1"/>
    <col min="15362" max="15362" width="13.140625" style="310" customWidth="1"/>
    <col min="15363" max="15363" width="12.28515625" style="310" bestFit="1" customWidth="1"/>
    <col min="15364" max="15388" width="7.7109375" style="310" customWidth="1"/>
    <col min="15389" max="15616" width="9.140625" style="310"/>
    <col min="15617" max="15617" width="11.140625" style="310" customWidth="1"/>
    <col min="15618" max="15618" width="13.140625" style="310" customWidth="1"/>
    <col min="15619" max="15619" width="12.28515625" style="310" bestFit="1" customWidth="1"/>
    <col min="15620" max="15644" width="7.7109375" style="310" customWidth="1"/>
    <col min="15645" max="15872" width="9.140625" style="310"/>
    <col min="15873" max="15873" width="11.140625" style="310" customWidth="1"/>
    <col min="15874" max="15874" width="13.140625" style="310" customWidth="1"/>
    <col min="15875" max="15875" width="12.28515625" style="310" bestFit="1" customWidth="1"/>
    <col min="15876" max="15900" width="7.7109375" style="310" customWidth="1"/>
    <col min="15901" max="16128" width="9.140625" style="310"/>
    <col min="16129" max="16129" width="11.140625" style="310" customWidth="1"/>
    <col min="16130" max="16130" width="13.140625" style="310" customWidth="1"/>
    <col min="16131" max="16131" width="12.28515625" style="310" bestFit="1" customWidth="1"/>
    <col min="16132" max="16156" width="7.7109375" style="310" customWidth="1"/>
    <col min="16157" max="16384" width="9.140625" style="310"/>
  </cols>
  <sheetData>
    <row r="1" spans="1:28" ht="15" customHeight="1"/>
    <row r="2" spans="1:28" ht="18" customHeight="1">
      <c r="A2" s="311"/>
      <c r="B2" s="312" t="s">
        <v>160</v>
      </c>
    </row>
    <row r="3" spans="1:28" ht="18" customHeight="1" thickBot="1">
      <c r="A3" s="311"/>
      <c r="B3" s="173"/>
      <c r="AB3" s="313" t="s">
        <v>94</v>
      </c>
    </row>
    <row r="4" spans="1:28" ht="18" customHeight="1">
      <c r="B4" s="314"/>
      <c r="C4" s="315"/>
      <c r="D4" s="316">
        <v>1</v>
      </c>
      <c r="E4" s="316">
        <v>2</v>
      </c>
      <c r="F4" s="316">
        <v>3</v>
      </c>
      <c r="G4" s="316">
        <v>4</v>
      </c>
      <c r="H4" s="316">
        <v>5</v>
      </c>
      <c r="I4" s="316">
        <v>6</v>
      </c>
      <c r="J4" s="316">
        <v>7</v>
      </c>
      <c r="K4" s="316">
        <v>8</v>
      </c>
      <c r="L4" s="316">
        <v>9</v>
      </c>
      <c r="M4" s="316">
        <v>10</v>
      </c>
      <c r="N4" s="316">
        <v>11</v>
      </c>
      <c r="O4" s="316">
        <v>12</v>
      </c>
      <c r="P4" s="316">
        <v>13</v>
      </c>
      <c r="Q4" s="316">
        <v>14</v>
      </c>
      <c r="R4" s="316">
        <v>15</v>
      </c>
      <c r="S4" s="316">
        <v>16</v>
      </c>
      <c r="T4" s="316">
        <v>17</v>
      </c>
      <c r="U4" s="316">
        <v>18</v>
      </c>
      <c r="V4" s="316">
        <v>19</v>
      </c>
      <c r="W4" s="316">
        <v>20</v>
      </c>
      <c r="X4" s="316">
        <v>21</v>
      </c>
      <c r="Y4" s="316">
        <v>22</v>
      </c>
      <c r="Z4" s="316">
        <v>23</v>
      </c>
      <c r="AA4" s="316">
        <v>24</v>
      </c>
      <c r="AB4" s="317" t="s">
        <v>161</v>
      </c>
    </row>
    <row r="5" spans="1:28" ht="18" customHeight="1">
      <c r="B5" s="318" t="s">
        <v>95</v>
      </c>
      <c r="C5" s="319">
        <v>44586</v>
      </c>
      <c r="D5" s="320">
        <v>1270.5</v>
      </c>
      <c r="E5" s="320">
        <v>1179.3409999999999</v>
      </c>
      <c r="F5" s="320">
        <v>1131.1559999999999</v>
      </c>
      <c r="G5" s="320">
        <v>1112.442</v>
      </c>
      <c r="H5" s="320">
        <v>1136.527</v>
      </c>
      <c r="I5" s="320">
        <v>1236.5060000000001</v>
      </c>
      <c r="J5" s="320">
        <v>1453.347</v>
      </c>
      <c r="K5" s="320">
        <v>1680.7249999999999</v>
      </c>
      <c r="L5" s="320">
        <v>1824.3989999999999</v>
      </c>
      <c r="M5" s="320">
        <v>1863.9110000000001</v>
      </c>
      <c r="N5" s="320">
        <v>1845.2840000000001</v>
      </c>
      <c r="O5" s="320">
        <v>1830.0540000000001</v>
      </c>
      <c r="P5" s="320">
        <v>1802.7329999999999</v>
      </c>
      <c r="Q5" s="320">
        <v>1831.5340000000001</v>
      </c>
      <c r="R5" s="320">
        <v>1819.269</v>
      </c>
      <c r="S5" s="320">
        <v>1802.684</v>
      </c>
      <c r="T5" s="320">
        <v>1806.14</v>
      </c>
      <c r="U5" s="320">
        <v>1893.2249999999999</v>
      </c>
      <c r="V5" s="320">
        <v>1860.711</v>
      </c>
      <c r="W5" s="320">
        <v>1831.588</v>
      </c>
      <c r="X5" s="320">
        <v>1775.3420000000001</v>
      </c>
      <c r="Y5" s="320">
        <v>1678.171</v>
      </c>
      <c r="Z5" s="320">
        <v>1582.807</v>
      </c>
      <c r="AA5" s="320">
        <v>1419.0050000000001</v>
      </c>
      <c r="AB5" s="321">
        <v>38667.400999999998</v>
      </c>
    </row>
    <row r="6" spans="1:28" ht="18" customHeight="1">
      <c r="B6" s="318" t="s">
        <v>96</v>
      </c>
      <c r="C6" s="322">
        <v>44593</v>
      </c>
      <c r="D6" s="320">
        <v>1160.932</v>
      </c>
      <c r="E6" s="320">
        <v>1066.74</v>
      </c>
      <c r="F6" s="320">
        <v>1020.891</v>
      </c>
      <c r="G6" s="320">
        <v>1002.8339999999999</v>
      </c>
      <c r="H6" s="320">
        <v>1021.63</v>
      </c>
      <c r="I6" s="320">
        <v>1120.787</v>
      </c>
      <c r="J6" s="320">
        <v>1340.1790000000001</v>
      </c>
      <c r="K6" s="320">
        <v>1560.973</v>
      </c>
      <c r="L6" s="320">
        <v>1698.3340000000001</v>
      </c>
      <c r="M6" s="320">
        <v>1748.0450000000001</v>
      </c>
      <c r="N6" s="320">
        <v>1741.585</v>
      </c>
      <c r="O6" s="320">
        <v>1746.912</v>
      </c>
      <c r="P6" s="320">
        <v>1729.165</v>
      </c>
      <c r="Q6" s="320">
        <v>1762.548</v>
      </c>
      <c r="R6" s="320">
        <v>1746.569</v>
      </c>
      <c r="S6" s="320">
        <v>1715.893</v>
      </c>
      <c r="T6" s="320">
        <v>1700.009</v>
      </c>
      <c r="U6" s="320">
        <v>1783.115</v>
      </c>
      <c r="V6" s="320">
        <v>1773.5029999999999</v>
      </c>
      <c r="W6" s="320">
        <v>1733.856</v>
      </c>
      <c r="X6" s="320">
        <v>1694.5509999999999</v>
      </c>
      <c r="Y6" s="320">
        <v>1610.348</v>
      </c>
      <c r="Z6" s="320">
        <v>1507.9169999999999</v>
      </c>
      <c r="AA6" s="320">
        <v>1343.7370000000001</v>
      </c>
      <c r="AB6" s="321">
        <v>36331.053</v>
      </c>
    </row>
    <row r="7" spans="1:28" ht="18" customHeight="1">
      <c r="B7" s="318" t="s">
        <v>97</v>
      </c>
      <c r="C7" s="322">
        <v>44627</v>
      </c>
      <c r="D7" s="320">
        <v>1088.0530000000001</v>
      </c>
      <c r="E7" s="320">
        <v>1012.88</v>
      </c>
      <c r="F7" s="320">
        <v>970.42100000000005</v>
      </c>
      <c r="G7" s="320">
        <v>952.31700000000001</v>
      </c>
      <c r="H7" s="320">
        <v>990.577</v>
      </c>
      <c r="I7" s="320">
        <v>1104.1569999999999</v>
      </c>
      <c r="J7" s="320">
        <v>1313.163</v>
      </c>
      <c r="K7" s="320">
        <v>1576.2270000000001</v>
      </c>
      <c r="L7" s="320">
        <v>1721.3409999999999</v>
      </c>
      <c r="M7" s="320">
        <v>1755.221</v>
      </c>
      <c r="N7" s="320">
        <v>1733.2260000000001</v>
      </c>
      <c r="O7" s="320">
        <v>1722.384</v>
      </c>
      <c r="P7" s="320">
        <v>1709.002</v>
      </c>
      <c r="Q7" s="320">
        <v>1748.5360000000001</v>
      </c>
      <c r="R7" s="320">
        <v>1739.325</v>
      </c>
      <c r="S7" s="320">
        <v>1692.671</v>
      </c>
      <c r="T7" s="320">
        <v>1655.1559999999999</v>
      </c>
      <c r="U7" s="320">
        <v>1680.5609999999999</v>
      </c>
      <c r="V7" s="320">
        <v>1741.8810000000001</v>
      </c>
      <c r="W7" s="320">
        <v>1708.675</v>
      </c>
      <c r="X7" s="320">
        <v>1667.905</v>
      </c>
      <c r="Y7" s="320">
        <v>1586.789</v>
      </c>
      <c r="Z7" s="320">
        <v>1488.8150000000001</v>
      </c>
      <c r="AA7" s="320">
        <v>1315.2750000000001</v>
      </c>
      <c r="AB7" s="321">
        <v>35674.558000000005</v>
      </c>
    </row>
    <row r="8" spans="1:28" ht="18" customHeight="1">
      <c r="B8" s="318" t="s">
        <v>98</v>
      </c>
      <c r="C8" s="322">
        <v>44671</v>
      </c>
      <c r="D8" s="320">
        <v>1050.635</v>
      </c>
      <c r="E8" s="320">
        <v>951.71799999999996</v>
      </c>
      <c r="F8" s="320">
        <v>911.197</v>
      </c>
      <c r="G8" s="320">
        <v>941.60599999999999</v>
      </c>
      <c r="H8" s="320">
        <v>942.92600000000004</v>
      </c>
      <c r="I8" s="320">
        <v>969.70299999999997</v>
      </c>
      <c r="J8" s="320">
        <v>1128.7829999999999</v>
      </c>
      <c r="K8" s="320">
        <v>1392.704</v>
      </c>
      <c r="L8" s="320">
        <v>1540.2919999999999</v>
      </c>
      <c r="M8" s="320">
        <v>1587.931</v>
      </c>
      <c r="N8" s="320">
        <v>1560.029</v>
      </c>
      <c r="O8" s="320">
        <v>1553.7339999999999</v>
      </c>
      <c r="P8" s="320">
        <v>1517.654</v>
      </c>
      <c r="Q8" s="320">
        <v>1484.3019999999999</v>
      </c>
      <c r="R8" s="320">
        <v>1504.913</v>
      </c>
      <c r="S8" s="320">
        <v>1461.0840000000001</v>
      </c>
      <c r="T8" s="320">
        <v>1414.079</v>
      </c>
      <c r="U8" s="320">
        <v>1384.336</v>
      </c>
      <c r="V8" s="320">
        <v>1430.893</v>
      </c>
      <c r="W8" s="320">
        <v>1529.704</v>
      </c>
      <c r="X8" s="320">
        <v>1568.3889999999999</v>
      </c>
      <c r="Y8" s="320">
        <v>1506.104</v>
      </c>
      <c r="Z8" s="320">
        <v>1369.192</v>
      </c>
      <c r="AA8" s="320">
        <v>1225.0170000000001</v>
      </c>
      <c r="AB8" s="321">
        <v>31926.924999999999</v>
      </c>
    </row>
    <row r="9" spans="1:28" ht="18" customHeight="1">
      <c r="B9" s="318" t="s">
        <v>99</v>
      </c>
      <c r="C9" s="322">
        <v>44686</v>
      </c>
      <c r="D9" s="320">
        <v>951.53099999999995</v>
      </c>
      <c r="E9" s="320">
        <v>843.99400000000003</v>
      </c>
      <c r="F9" s="320">
        <v>794.255</v>
      </c>
      <c r="G9" s="320">
        <v>777.73699999999997</v>
      </c>
      <c r="H9" s="320">
        <v>799.81399999999996</v>
      </c>
      <c r="I9" s="320">
        <v>855.846</v>
      </c>
      <c r="J9" s="320">
        <v>1014.545</v>
      </c>
      <c r="K9" s="320">
        <v>1236.691</v>
      </c>
      <c r="L9" s="320">
        <v>1307.557</v>
      </c>
      <c r="M9" s="320">
        <v>1317.845</v>
      </c>
      <c r="N9" s="320">
        <v>1286.77</v>
      </c>
      <c r="O9" s="320">
        <v>1286.433</v>
      </c>
      <c r="P9" s="320">
        <v>1273.7</v>
      </c>
      <c r="Q9" s="320">
        <v>1277.5820000000001</v>
      </c>
      <c r="R9" s="320">
        <v>1318.306</v>
      </c>
      <c r="S9" s="320">
        <v>1301.192</v>
      </c>
      <c r="T9" s="320">
        <v>1272.992</v>
      </c>
      <c r="U9" s="320">
        <v>1240.039</v>
      </c>
      <c r="V9" s="320">
        <v>1234.1379999999999</v>
      </c>
      <c r="W9" s="320">
        <v>1287.5219999999999</v>
      </c>
      <c r="X9" s="320">
        <v>1399.5050000000001</v>
      </c>
      <c r="Y9" s="320">
        <v>1354.4059999999999</v>
      </c>
      <c r="Z9" s="320">
        <v>1228.731</v>
      </c>
      <c r="AA9" s="320">
        <v>1085.9580000000001</v>
      </c>
      <c r="AB9" s="321">
        <v>27747.089</v>
      </c>
    </row>
    <row r="10" spans="1:28" ht="18" customHeight="1">
      <c r="B10" s="318" t="s">
        <v>100</v>
      </c>
      <c r="C10" s="322">
        <v>44741</v>
      </c>
      <c r="D10" s="320">
        <v>1002.532</v>
      </c>
      <c r="E10" s="320">
        <v>908.59400000000005</v>
      </c>
      <c r="F10" s="320">
        <v>867.11699999999996</v>
      </c>
      <c r="G10" s="320">
        <v>835.20299999999997</v>
      </c>
      <c r="H10" s="320">
        <v>842.17499999999995</v>
      </c>
      <c r="I10" s="320">
        <v>868.90200000000004</v>
      </c>
      <c r="J10" s="320">
        <v>1018.465</v>
      </c>
      <c r="K10" s="320">
        <v>1236.6949999999999</v>
      </c>
      <c r="L10" s="320">
        <v>1353.77</v>
      </c>
      <c r="M10" s="320">
        <v>1413.2460000000001</v>
      </c>
      <c r="N10" s="320">
        <v>1436.3779999999999</v>
      </c>
      <c r="O10" s="320">
        <v>1481.095</v>
      </c>
      <c r="P10" s="320">
        <v>1504.4839999999999</v>
      </c>
      <c r="Q10" s="320">
        <v>1508.5509999999999</v>
      </c>
      <c r="R10" s="320">
        <v>1551.0070000000001</v>
      </c>
      <c r="S10" s="320">
        <v>1516.3910000000001</v>
      </c>
      <c r="T10" s="320">
        <v>1476.788</v>
      </c>
      <c r="U10" s="320">
        <v>1433.4659999999999</v>
      </c>
      <c r="V10" s="320">
        <v>1382.5619999999999</v>
      </c>
      <c r="W10" s="320">
        <v>1356.6959999999999</v>
      </c>
      <c r="X10" s="320">
        <v>1349.355</v>
      </c>
      <c r="Y10" s="320">
        <v>1386.749</v>
      </c>
      <c r="Z10" s="320">
        <v>1297.674</v>
      </c>
      <c r="AA10" s="320">
        <v>1169.855</v>
      </c>
      <c r="AB10" s="321">
        <v>30197.75</v>
      </c>
    </row>
    <row r="11" spans="1:28" ht="18" customHeight="1">
      <c r="B11" s="318" t="s">
        <v>101</v>
      </c>
      <c r="C11" s="322">
        <v>44767</v>
      </c>
      <c r="D11" s="320">
        <v>991.553</v>
      </c>
      <c r="E11" s="320">
        <v>906.04300000000001</v>
      </c>
      <c r="F11" s="320">
        <v>866.55</v>
      </c>
      <c r="G11" s="320">
        <v>843.84400000000005</v>
      </c>
      <c r="H11" s="320">
        <v>850.774</v>
      </c>
      <c r="I11" s="320">
        <v>871.12199999999996</v>
      </c>
      <c r="J11" s="320">
        <v>990.76499999999999</v>
      </c>
      <c r="K11" s="320">
        <v>1206.0070000000001</v>
      </c>
      <c r="L11" s="320">
        <v>1335.499</v>
      </c>
      <c r="M11" s="320">
        <v>1416.502</v>
      </c>
      <c r="N11" s="320">
        <v>1459.9480000000001</v>
      </c>
      <c r="O11" s="320">
        <v>1497.989</v>
      </c>
      <c r="P11" s="320">
        <v>1528.5609999999999</v>
      </c>
      <c r="Q11" s="320">
        <v>1538.0340000000001</v>
      </c>
      <c r="R11" s="320">
        <v>1571.4760000000001</v>
      </c>
      <c r="S11" s="320">
        <v>1539.5160000000001</v>
      </c>
      <c r="T11" s="320">
        <v>1500.9770000000001</v>
      </c>
      <c r="U11" s="320">
        <v>1459.422</v>
      </c>
      <c r="V11" s="320">
        <v>1432.52</v>
      </c>
      <c r="W11" s="320">
        <v>1410.0260000000001</v>
      </c>
      <c r="X11" s="320">
        <v>1416.482</v>
      </c>
      <c r="Y11" s="320">
        <v>1435.1089999999999</v>
      </c>
      <c r="Z11" s="320">
        <v>1303.588</v>
      </c>
      <c r="AA11" s="320">
        <v>1173.49</v>
      </c>
      <c r="AB11" s="321">
        <v>30545.797000000002</v>
      </c>
    </row>
    <row r="12" spans="1:28" ht="18" customHeight="1">
      <c r="B12" s="318" t="s">
        <v>102</v>
      </c>
      <c r="C12" s="322">
        <v>44778</v>
      </c>
      <c r="D12" s="320">
        <v>1028.1030000000001</v>
      </c>
      <c r="E12" s="320">
        <v>937.45500000000004</v>
      </c>
      <c r="F12" s="320">
        <v>883.47299999999996</v>
      </c>
      <c r="G12" s="320">
        <v>859.57299999999998</v>
      </c>
      <c r="H12" s="320">
        <v>867.43399999999997</v>
      </c>
      <c r="I12" s="320">
        <v>892.93100000000004</v>
      </c>
      <c r="J12" s="320">
        <v>990.42499999999995</v>
      </c>
      <c r="K12" s="320">
        <v>1184.729</v>
      </c>
      <c r="L12" s="320">
        <v>1288.617</v>
      </c>
      <c r="M12" s="320">
        <v>1365.7650000000001</v>
      </c>
      <c r="N12" s="320">
        <v>1398.7059999999999</v>
      </c>
      <c r="O12" s="320">
        <v>1458.259</v>
      </c>
      <c r="P12" s="320">
        <v>1495.9179999999999</v>
      </c>
      <c r="Q12" s="320">
        <v>1498.6410000000001</v>
      </c>
      <c r="R12" s="320">
        <v>1538.3420000000001</v>
      </c>
      <c r="S12" s="320">
        <v>1521.1289999999999</v>
      </c>
      <c r="T12" s="320">
        <v>1479.7809999999999</v>
      </c>
      <c r="U12" s="320">
        <v>1440.29</v>
      </c>
      <c r="V12" s="320">
        <v>1416.2429999999999</v>
      </c>
      <c r="W12" s="320">
        <v>1392.364</v>
      </c>
      <c r="X12" s="320">
        <v>1423.6780000000001</v>
      </c>
      <c r="Y12" s="320">
        <v>1415.3050000000001</v>
      </c>
      <c r="Z12" s="320">
        <v>1291.1020000000001</v>
      </c>
      <c r="AA12" s="320">
        <v>1173.4860000000001</v>
      </c>
      <c r="AB12" s="321">
        <v>30241.749</v>
      </c>
    </row>
    <row r="13" spans="1:28" ht="18" customHeight="1">
      <c r="B13" s="318" t="s">
        <v>103</v>
      </c>
      <c r="C13" s="322">
        <v>44826</v>
      </c>
      <c r="D13" s="320">
        <v>955.57500000000005</v>
      </c>
      <c r="E13" s="320">
        <v>871.42</v>
      </c>
      <c r="F13" s="320">
        <v>831.43399999999997</v>
      </c>
      <c r="G13" s="320">
        <v>819.63400000000001</v>
      </c>
      <c r="H13" s="320">
        <v>837.78599999999994</v>
      </c>
      <c r="I13" s="320">
        <v>928.31700000000001</v>
      </c>
      <c r="J13" s="320">
        <v>1111.337</v>
      </c>
      <c r="K13" s="320">
        <v>1342.5060000000001</v>
      </c>
      <c r="L13" s="320">
        <v>1429.1990000000001</v>
      </c>
      <c r="M13" s="320">
        <v>1438.4490000000001</v>
      </c>
      <c r="N13" s="320">
        <v>1392.2629999999999</v>
      </c>
      <c r="O13" s="320">
        <v>1376.329</v>
      </c>
      <c r="P13" s="320">
        <v>1353.53</v>
      </c>
      <c r="Q13" s="320">
        <v>1338.1669999999999</v>
      </c>
      <c r="R13" s="320">
        <v>1387.807</v>
      </c>
      <c r="S13" s="320">
        <v>1369.3920000000001</v>
      </c>
      <c r="T13" s="320">
        <v>1353.7239999999999</v>
      </c>
      <c r="U13" s="320">
        <v>1332.327</v>
      </c>
      <c r="V13" s="320">
        <v>1385.644</v>
      </c>
      <c r="W13" s="320">
        <v>1528.98</v>
      </c>
      <c r="X13" s="320">
        <v>1499.8610000000001</v>
      </c>
      <c r="Y13" s="320">
        <v>1411.278</v>
      </c>
      <c r="Z13" s="320">
        <v>1254.961</v>
      </c>
      <c r="AA13" s="320">
        <v>1114.854</v>
      </c>
      <c r="AB13" s="321">
        <v>29664.773999999998</v>
      </c>
    </row>
    <row r="14" spans="1:28" ht="18" customHeight="1">
      <c r="B14" s="318" t="s">
        <v>104</v>
      </c>
      <c r="C14" s="322">
        <v>44855</v>
      </c>
      <c r="D14" s="320">
        <v>995.04899999999998</v>
      </c>
      <c r="E14" s="320">
        <v>908.04399999999998</v>
      </c>
      <c r="F14" s="320">
        <v>868.56799999999998</v>
      </c>
      <c r="G14" s="320">
        <v>859.19200000000001</v>
      </c>
      <c r="H14" s="320">
        <v>878.74099999999999</v>
      </c>
      <c r="I14" s="320">
        <v>965.79899999999998</v>
      </c>
      <c r="J14" s="320">
        <v>1187.7750000000001</v>
      </c>
      <c r="K14" s="320">
        <v>1398.0029999999999</v>
      </c>
      <c r="L14" s="320">
        <v>1474.3119999999999</v>
      </c>
      <c r="M14" s="320">
        <v>1462.598</v>
      </c>
      <c r="N14" s="320">
        <v>1392.498</v>
      </c>
      <c r="O14" s="320">
        <v>1375.135</v>
      </c>
      <c r="P14" s="320">
        <v>1359.2850000000001</v>
      </c>
      <c r="Q14" s="320">
        <v>1349.5250000000001</v>
      </c>
      <c r="R14" s="320">
        <v>1421.2550000000001</v>
      </c>
      <c r="S14" s="320">
        <v>1419.952</v>
      </c>
      <c r="T14" s="320">
        <v>1418.298</v>
      </c>
      <c r="U14" s="320">
        <v>1427</v>
      </c>
      <c r="V14" s="320">
        <v>1545.7909999999999</v>
      </c>
      <c r="W14" s="320">
        <v>1527.03</v>
      </c>
      <c r="X14" s="320">
        <v>1463.9849999999999</v>
      </c>
      <c r="Y14" s="320">
        <v>1368.7919999999999</v>
      </c>
      <c r="Z14" s="320">
        <v>1236.4090000000001</v>
      </c>
      <c r="AA14" s="320">
        <v>1126.6030000000001</v>
      </c>
      <c r="AB14" s="321">
        <v>30429.639000000003</v>
      </c>
    </row>
    <row r="15" spans="1:28" ht="18" customHeight="1">
      <c r="B15" s="318" t="s">
        <v>105</v>
      </c>
      <c r="C15" s="322">
        <v>44894</v>
      </c>
      <c r="D15" s="320">
        <v>1088.3150000000001</v>
      </c>
      <c r="E15" s="320">
        <v>999.42200000000003</v>
      </c>
      <c r="F15" s="320">
        <v>958.07399999999996</v>
      </c>
      <c r="G15" s="320">
        <v>950.34799999999996</v>
      </c>
      <c r="H15" s="320">
        <v>966.43399999999997</v>
      </c>
      <c r="I15" s="320">
        <v>1074.671</v>
      </c>
      <c r="J15" s="320">
        <v>1293.875</v>
      </c>
      <c r="K15" s="320">
        <v>1533.6379999999999</v>
      </c>
      <c r="L15" s="320">
        <v>1663.732</v>
      </c>
      <c r="M15" s="320">
        <v>1695.9480000000001</v>
      </c>
      <c r="N15" s="320">
        <v>1681.626</v>
      </c>
      <c r="O15" s="320">
        <v>1669.27</v>
      </c>
      <c r="P15" s="320">
        <v>1647.7909999999999</v>
      </c>
      <c r="Q15" s="320">
        <v>1710.82</v>
      </c>
      <c r="R15" s="320">
        <v>1713.7070000000001</v>
      </c>
      <c r="S15" s="320">
        <v>1737.347</v>
      </c>
      <c r="T15" s="320">
        <v>1765.865</v>
      </c>
      <c r="U15" s="320">
        <v>1757.568</v>
      </c>
      <c r="V15" s="320">
        <v>1700.087</v>
      </c>
      <c r="W15" s="320">
        <v>1658.674</v>
      </c>
      <c r="X15" s="320">
        <v>1614.7090000000001</v>
      </c>
      <c r="Y15" s="320">
        <v>1526.617</v>
      </c>
      <c r="Z15" s="320">
        <v>1423.2470000000001</v>
      </c>
      <c r="AA15" s="320">
        <v>1250.7180000000001</v>
      </c>
      <c r="AB15" s="321">
        <v>35082.502999999997</v>
      </c>
    </row>
    <row r="16" spans="1:28" ht="18" customHeight="1" thickBot="1">
      <c r="B16" s="323" t="s">
        <v>106</v>
      </c>
      <c r="C16" s="324">
        <v>44908</v>
      </c>
      <c r="D16" s="325">
        <v>1139.6120000000001</v>
      </c>
      <c r="E16" s="325">
        <v>1049.768</v>
      </c>
      <c r="F16" s="325">
        <v>1006.4880000000001</v>
      </c>
      <c r="G16" s="325">
        <v>994.46100000000001</v>
      </c>
      <c r="H16" s="325">
        <v>1018.2670000000001</v>
      </c>
      <c r="I16" s="325">
        <v>1136.6400000000001</v>
      </c>
      <c r="J16" s="325">
        <v>1359.778</v>
      </c>
      <c r="K16" s="325">
        <v>1585.018</v>
      </c>
      <c r="L16" s="325">
        <v>1722.0440000000001</v>
      </c>
      <c r="M16" s="325">
        <v>1770</v>
      </c>
      <c r="N16" s="325">
        <v>1751.989</v>
      </c>
      <c r="O16" s="325">
        <v>1748.087</v>
      </c>
      <c r="P16" s="325">
        <v>1740.114</v>
      </c>
      <c r="Q16" s="325">
        <v>1800.972</v>
      </c>
      <c r="R16" s="325">
        <v>1805.18</v>
      </c>
      <c r="S16" s="325">
        <v>1782.912</v>
      </c>
      <c r="T16" s="325">
        <v>1810.232</v>
      </c>
      <c r="U16" s="325">
        <v>1811.3710000000001</v>
      </c>
      <c r="V16" s="325">
        <v>1764.93</v>
      </c>
      <c r="W16" s="325">
        <v>1722.097</v>
      </c>
      <c r="X16" s="325">
        <v>1633.163</v>
      </c>
      <c r="Y16" s="325">
        <v>1545.5050000000001</v>
      </c>
      <c r="Z16" s="325">
        <v>1476.4780000000001</v>
      </c>
      <c r="AA16" s="325">
        <v>1316.1079999999999</v>
      </c>
      <c r="AB16" s="326">
        <v>36491.214000000007</v>
      </c>
    </row>
    <row r="17" spans="1:28" ht="9.9499999999999993" customHeight="1"/>
    <row r="18" spans="1:28" ht="9.9499999999999993" customHeight="1">
      <c r="U18" s="310" t="s">
        <v>1</v>
      </c>
    </row>
    <row r="19" spans="1:28" ht="9.9499999999999993" customHeight="1"/>
    <row r="20" spans="1:28" ht="18" customHeight="1">
      <c r="A20" s="311"/>
      <c r="B20" s="312" t="s">
        <v>162</v>
      </c>
    </row>
    <row r="21" spans="1:28" ht="18" customHeight="1" thickBot="1">
      <c r="A21" s="311"/>
      <c r="B21" s="173"/>
      <c r="AB21" s="313" t="s">
        <v>94</v>
      </c>
    </row>
    <row r="22" spans="1:28" ht="18" customHeight="1">
      <c r="B22" s="314"/>
      <c r="C22" s="315"/>
      <c r="D22" s="316">
        <v>1</v>
      </c>
      <c r="E22" s="316">
        <v>2</v>
      </c>
      <c r="F22" s="316">
        <v>3</v>
      </c>
      <c r="G22" s="316">
        <v>4</v>
      </c>
      <c r="H22" s="316">
        <v>5</v>
      </c>
      <c r="I22" s="316">
        <v>6</v>
      </c>
      <c r="J22" s="316">
        <v>7</v>
      </c>
      <c r="K22" s="316">
        <v>8</v>
      </c>
      <c r="L22" s="316">
        <v>9</v>
      </c>
      <c r="M22" s="316">
        <v>10</v>
      </c>
      <c r="N22" s="316">
        <v>11</v>
      </c>
      <c r="O22" s="316">
        <v>12</v>
      </c>
      <c r="P22" s="316">
        <v>13</v>
      </c>
      <c r="Q22" s="316">
        <v>14</v>
      </c>
      <c r="R22" s="316">
        <v>15</v>
      </c>
      <c r="S22" s="316">
        <v>16</v>
      </c>
      <c r="T22" s="316">
        <v>17</v>
      </c>
      <c r="U22" s="316">
        <v>18</v>
      </c>
      <c r="V22" s="316">
        <v>19</v>
      </c>
      <c r="W22" s="316">
        <v>20</v>
      </c>
      <c r="X22" s="316">
        <v>21</v>
      </c>
      <c r="Y22" s="316">
        <v>22</v>
      </c>
      <c r="Z22" s="316">
        <v>23</v>
      </c>
      <c r="AA22" s="316">
        <v>24</v>
      </c>
      <c r="AB22" s="317" t="s">
        <v>161</v>
      </c>
    </row>
    <row r="23" spans="1:28" ht="18" customHeight="1">
      <c r="B23" s="318" t="s">
        <v>95</v>
      </c>
      <c r="C23" s="319">
        <v>44563</v>
      </c>
      <c r="D23" s="320">
        <v>1025.596</v>
      </c>
      <c r="E23" s="320">
        <v>929.66</v>
      </c>
      <c r="F23" s="320">
        <v>871.76900000000001</v>
      </c>
      <c r="G23" s="320">
        <v>852.45799999999997</v>
      </c>
      <c r="H23" s="320">
        <v>849.01800000000003</v>
      </c>
      <c r="I23" s="320">
        <v>882.59799999999996</v>
      </c>
      <c r="J23" s="320">
        <v>970.81100000000004</v>
      </c>
      <c r="K23" s="320">
        <v>1080.5999999999999</v>
      </c>
      <c r="L23" s="320">
        <v>1239.6099999999999</v>
      </c>
      <c r="M23" s="320">
        <v>1350.8510000000001</v>
      </c>
      <c r="N23" s="320">
        <v>1408.6610000000001</v>
      </c>
      <c r="O23" s="320">
        <v>1396.1980000000001</v>
      </c>
      <c r="P23" s="320">
        <v>1350.4490000000001</v>
      </c>
      <c r="Q23" s="320">
        <v>1302.366</v>
      </c>
      <c r="R23" s="320">
        <v>1271.2439999999999</v>
      </c>
      <c r="S23" s="320">
        <v>1301.3510000000001</v>
      </c>
      <c r="T23" s="320">
        <v>1414.123</v>
      </c>
      <c r="U23" s="320">
        <v>1506.3920000000001</v>
      </c>
      <c r="V23" s="320">
        <v>1476.4090000000001</v>
      </c>
      <c r="W23" s="320">
        <v>1449.326</v>
      </c>
      <c r="X23" s="320">
        <v>1414.9190000000001</v>
      </c>
      <c r="Y23" s="320">
        <v>1357.7190000000001</v>
      </c>
      <c r="Z23" s="320">
        <v>1267.287</v>
      </c>
      <c r="AA23" s="320">
        <v>1144.617</v>
      </c>
      <c r="AB23" s="321">
        <v>29114.032000000003</v>
      </c>
    </row>
    <row r="24" spans="1:28" ht="18" customHeight="1">
      <c r="B24" s="318" t="s">
        <v>96</v>
      </c>
      <c r="C24" s="322">
        <v>44613</v>
      </c>
      <c r="D24" s="320">
        <v>981.50400000000002</v>
      </c>
      <c r="E24" s="320">
        <v>905.976</v>
      </c>
      <c r="F24" s="320">
        <v>870.38300000000004</v>
      </c>
      <c r="G24" s="320">
        <v>861.57600000000002</v>
      </c>
      <c r="H24" s="320">
        <v>881.44799999999998</v>
      </c>
      <c r="I24" s="320">
        <v>983.82899999999995</v>
      </c>
      <c r="J24" s="320">
        <v>1201.845</v>
      </c>
      <c r="K24" s="320">
        <v>1439.0940000000001</v>
      </c>
      <c r="L24" s="320">
        <v>1565.3209999999999</v>
      </c>
      <c r="M24" s="320">
        <v>1587.8389999999999</v>
      </c>
      <c r="N24" s="320">
        <v>1553.6890000000001</v>
      </c>
      <c r="O24" s="320">
        <v>1541.3520000000001</v>
      </c>
      <c r="P24" s="320">
        <v>1510.779</v>
      </c>
      <c r="Q24" s="320">
        <v>1548.933</v>
      </c>
      <c r="R24" s="320">
        <v>1549.395</v>
      </c>
      <c r="S24" s="320">
        <v>1537.0530000000001</v>
      </c>
      <c r="T24" s="320">
        <v>1511.528</v>
      </c>
      <c r="U24" s="320">
        <v>1575.0250000000001</v>
      </c>
      <c r="V24" s="320">
        <v>1592.797</v>
      </c>
      <c r="W24" s="320">
        <v>1550.1089999999999</v>
      </c>
      <c r="X24" s="320">
        <v>1505.83</v>
      </c>
      <c r="Y24" s="320">
        <v>1419.164</v>
      </c>
      <c r="Z24" s="320">
        <v>1313.5440000000001</v>
      </c>
      <c r="AA24" s="320">
        <v>1171.4580000000001</v>
      </c>
      <c r="AB24" s="321">
        <v>32159.471000000001</v>
      </c>
    </row>
    <row r="25" spans="1:28" ht="18" customHeight="1">
      <c r="B25" s="318" t="s">
        <v>97</v>
      </c>
      <c r="C25" s="322">
        <v>44648</v>
      </c>
      <c r="D25" s="320">
        <v>947.88400000000001</v>
      </c>
      <c r="E25" s="320">
        <v>855.745</v>
      </c>
      <c r="F25" s="320">
        <v>821.30499999999995</v>
      </c>
      <c r="G25" s="320">
        <v>798.49400000000003</v>
      </c>
      <c r="H25" s="320">
        <v>828.75</v>
      </c>
      <c r="I25" s="320">
        <v>918.94399999999996</v>
      </c>
      <c r="J25" s="320">
        <v>1107.059</v>
      </c>
      <c r="K25" s="320">
        <v>1369.1559999999999</v>
      </c>
      <c r="L25" s="320">
        <v>1474.7059999999999</v>
      </c>
      <c r="M25" s="320">
        <v>1480.6690000000001</v>
      </c>
      <c r="N25" s="320">
        <v>1432.981</v>
      </c>
      <c r="O25" s="320">
        <v>1409.19</v>
      </c>
      <c r="P25" s="320">
        <v>1366.0340000000001</v>
      </c>
      <c r="Q25" s="320">
        <v>1347.2429999999999</v>
      </c>
      <c r="R25" s="320">
        <v>1377.088</v>
      </c>
      <c r="S25" s="320">
        <v>1340.797</v>
      </c>
      <c r="T25" s="320">
        <v>1304.797</v>
      </c>
      <c r="U25" s="320">
        <v>1278.55</v>
      </c>
      <c r="V25" s="320">
        <v>1303.758</v>
      </c>
      <c r="W25" s="320">
        <v>1459.9490000000001</v>
      </c>
      <c r="X25" s="320">
        <v>1497.626</v>
      </c>
      <c r="Y25" s="320">
        <v>1405.7750000000001</v>
      </c>
      <c r="Z25" s="320">
        <v>1262.7819999999999</v>
      </c>
      <c r="AA25" s="320">
        <v>1115.415</v>
      </c>
      <c r="AB25" s="321">
        <v>29504.697</v>
      </c>
    </row>
    <row r="26" spans="1:28" ht="18" customHeight="1">
      <c r="B26" s="318" t="s">
        <v>98</v>
      </c>
      <c r="C26" s="322">
        <v>44668</v>
      </c>
      <c r="D26" s="320">
        <v>979.58</v>
      </c>
      <c r="E26" s="320">
        <v>879.14200000000005</v>
      </c>
      <c r="F26" s="320">
        <v>828.71100000000001</v>
      </c>
      <c r="G26" s="320">
        <v>848.91800000000001</v>
      </c>
      <c r="H26" s="320">
        <v>836.61699999999996</v>
      </c>
      <c r="I26" s="320">
        <v>808.31500000000005</v>
      </c>
      <c r="J26" s="320">
        <v>833.125</v>
      </c>
      <c r="K26" s="320">
        <v>982.40899999999999</v>
      </c>
      <c r="L26" s="320">
        <v>1149.847</v>
      </c>
      <c r="M26" s="320">
        <v>1259.635</v>
      </c>
      <c r="N26" s="320">
        <v>1299.002</v>
      </c>
      <c r="O26" s="320">
        <v>1292.2940000000001</v>
      </c>
      <c r="P26" s="320">
        <v>1280.3800000000001</v>
      </c>
      <c r="Q26" s="320">
        <v>1256.3889999999999</v>
      </c>
      <c r="R26" s="320">
        <v>1210.6469999999999</v>
      </c>
      <c r="S26" s="320">
        <v>1194.703</v>
      </c>
      <c r="T26" s="320">
        <v>1212.6099999999999</v>
      </c>
      <c r="U26" s="320">
        <v>1244.912</v>
      </c>
      <c r="V26" s="320">
        <v>1326.2070000000001</v>
      </c>
      <c r="W26" s="320">
        <v>1398.172</v>
      </c>
      <c r="X26" s="320">
        <v>1411.8489999999999</v>
      </c>
      <c r="Y26" s="320">
        <v>1356.672</v>
      </c>
      <c r="Z26" s="320">
        <v>1231.749</v>
      </c>
      <c r="AA26" s="320">
        <v>1089.8140000000001</v>
      </c>
      <c r="AB26" s="321">
        <v>27211.698999999993</v>
      </c>
    </row>
    <row r="27" spans="1:28" ht="18" customHeight="1">
      <c r="B27" s="318" t="s">
        <v>99</v>
      </c>
      <c r="C27" s="322">
        <v>44697</v>
      </c>
      <c r="D27" s="320">
        <v>828.86199999999997</v>
      </c>
      <c r="E27" s="320">
        <v>753.23299999999995</v>
      </c>
      <c r="F27" s="320">
        <v>723.85500000000002</v>
      </c>
      <c r="G27" s="320">
        <v>708.25599999999997</v>
      </c>
      <c r="H27" s="320">
        <v>726.08199999999999</v>
      </c>
      <c r="I27" s="320">
        <v>767.78</v>
      </c>
      <c r="J27" s="320">
        <v>931.40599999999995</v>
      </c>
      <c r="K27" s="320">
        <v>1140.9880000000001</v>
      </c>
      <c r="L27" s="320">
        <v>1211.182</v>
      </c>
      <c r="M27" s="320">
        <v>1234.9390000000001</v>
      </c>
      <c r="N27" s="320">
        <v>1209.1389999999999</v>
      </c>
      <c r="O27" s="320">
        <v>1225.1079999999999</v>
      </c>
      <c r="P27" s="320">
        <v>1234.5930000000001</v>
      </c>
      <c r="Q27" s="320">
        <v>1251.1030000000001</v>
      </c>
      <c r="R27" s="320">
        <v>1297.865</v>
      </c>
      <c r="S27" s="320">
        <v>1275.4549999999999</v>
      </c>
      <c r="T27" s="320">
        <v>1247.4110000000001</v>
      </c>
      <c r="U27" s="320">
        <v>1200.569</v>
      </c>
      <c r="V27" s="320">
        <v>1171.9760000000001</v>
      </c>
      <c r="W27" s="320">
        <v>1183.461</v>
      </c>
      <c r="X27" s="320">
        <v>1292.5440000000001</v>
      </c>
      <c r="Y27" s="320">
        <v>1293.5899999999999</v>
      </c>
      <c r="Z27" s="320">
        <v>1145.452</v>
      </c>
      <c r="AA27" s="320">
        <v>1006.429</v>
      </c>
      <c r="AB27" s="321">
        <v>26061.277999999998</v>
      </c>
    </row>
    <row r="28" spans="1:28" ht="18" customHeight="1">
      <c r="B28" s="318" t="s">
        <v>100</v>
      </c>
      <c r="C28" s="322">
        <v>44724</v>
      </c>
      <c r="D28" s="320">
        <v>853.82600000000002</v>
      </c>
      <c r="E28" s="320">
        <v>761.01400000000001</v>
      </c>
      <c r="F28" s="320">
        <v>713.73</v>
      </c>
      <c r="G28" s="320">
        <v>692.41399999999999</v>
      </c>
      <c r="H28" s="320">
        <v>691.947</v>
      </c>
      <c r="I28" s="320">
        <v>677.52599999999995</v>
      </c>
      <c r="J28" s="320">
        <v>719.44899999999996</v>
      </c>
      <c r="K28" s="320">
        <v>844.82399999999996</v>
      </c>
      <c r="L28" s="320">
        <v>980.3</v>
      </c>
      <c r="M28" s="320">
        <v>1079.0429999999999</v>
      </c>
      <c r="N28" s="320">
        <v>1112.01</v>
      </c>
      <c r="O28" s="320">
        <v>1111.33</v>
      </c>
      <c r="P28" s="320">
        <v>1098.799</v>
      </c>
      <c r="Q28" s="320">
        <v>1073.9939999999999</v>
      </c>
      <c r="R28" s="320">
        <v>1043.7550000000001</v>
      </c>
      <c r="S28" s="320">
        <v>1026.6880000000001</v>
      </c>
      <c r="T28" s="320">
        <v>1018.253</v>
      </c>
      <c r="U28" s="320">
        <v>1012.05</v>
      </c>
      <c r="V28" s="320">
        <v>1013.023</v>
      </c>
      <c r="W28" s="320">
        <v>1028.2360000000001</v>
      </c>
      <c r="X28" s="320">
        <v>1089.2249999999999</v>
      </c>
      <c r="Y28" s="320">
        <v>1176.5309999999999</v>
      </c>
      <c r="Z28" s="320">
        <v>1081.982</v>
      </c>
      <c r="AA28" s="320">
        <v>942.07100000000003</v>
      </c>
      <c r="AB28" s="321">
        <v>22842.02</v>
      </c>
    </row>
    <row r="29" spans="1:28" ht="18" customHeight="1">
      <c r="B29" s="318" t="s">
        <v>101</v>
      </c>
      <c r="C29" s="322">
        <v>44752</v>
      </c>
      <c r="D29" s="320">
        <v>865.94600000000003</v>
      </c>
      <c r="E29" s="320">
        <v>784.82799999999997</v>
      </c>
      <c r="F29" s="320">
        <v>744.41300000000001</v>
      </c>
      <c r="G29" s="320">
        <v>726.15</v>
      </c>
      <c r="H29" s="320">
        <v>725.26</v>
      </c>
      <c r="I29" s="320">
        <v>714.54600000000005</v>
      </c>
      <c r="J29" s="320">
        <v>756.88599999999997</v>
      </c>
      <c r="K29" s="320">
        <v>874.09199999999998</v>
      </c>
      <c r="L29" s="320">
        <v>998.36800000000005</v>
      </c>
      <c r="M29" s="320">
        <v>1093.1489999999999</v>
      </c>
      <c r="N29" s="320">
        <v>1143.07</v>
      </c>
      <c r="O29" s="320">
        <v>1139.6569999999999</v>
      </c>
      <c r="P29" s="320">
        <v>1115.8610000000001</v>
      </c>
      <c r="Q29" s="320">
        <v>1095.5260000000001</v>
      </c>
      <c r="R29" s="320">
        <v>1064.136</v>
      </c>
      <c r="S29" s="320">
        <v>1041.806</v>
      </c>
      <c r="T29" s="320">
        <v>1031.211</v>
      </c>
      <c r="U29" s="320">
        <v>1027.807</v>
      </c>
      <c r="V29" s="320">
        <v>1028.184</v>
      </c>
      <c r="W29" s="320">
        <v>1043.4269999999999</v>
      </c>
      <c r="X29" s="320">
        <v>1101.058</v>
      </c>
      <c r="Y29" s="320">
        <v>1151.527</v>
      </c>
      <c r="Z29" s="320">
        <v>1068.4760000000001</v>
      </c>
      <c r="AA29" s="320">
        <v>954.12</v>
      </c>
      <c r="AB29" s="321">
        <v>23289.504000000001</v>
      </c>
    </row>
    <row r="30" spans="1:28" ht="18" customHeight="1">
      <c r="B30" s="318" t="s">
        <v>102</v>
      </c>
      <c r="C30" s="322">
        <v>44795</v>
      </c>
      <c r="D30" s="320">
        <v>847.50900000000001</v>
      </c>
      <c r="E30" s="320">
        <v>787.41399999999999</v>
      </c>
      <c r="F30" s="320">
        <v>751.11599999999999</v>
      </c>
      <c r="G30" s="320">
        <v>737.76</v>
      </c>
      <c r="H30" s="320">
        <v>753.36199999999997</v>
      </c>
      <c r="I30" s="320">
        <v>801.38</v>
      </c>
      <c r="J30" s="320">
        <v>910.42100000000005</v>
      </c>
      <c r="K30" s="320">
        <v>1112.2170000000001</v>
      </c>
      <c r="L30" s="320">
        <v>1239.518</v>
      </c>
      <c r="M30" s="320">
        <v>1293.5119999999999</v>
      </c>
      <c r="N30" s="320">
        <v>1294.1110000000001</v>
      </c>
      <c r="O30" s="320">
        <v>1326.318</v>
      </c>
      <c r="P30" s="320">
        <v>1327.76</v>
      </c>
      <c r="Q30" s="320">
        <v>1318.979</v>
      </c>
      <c r="R30" s="320">
        <v>1345.7339999999999</v>
      </c>
      <c r="S30" s="320">
        <v>1320.6289999999999</v>
      </c>
      <c r="T30" s="320">
        <v>1271.9480000000001</v>
      </c>
      <c r="U30" s="320">
        <v>1232.0350000000001</v>
      </c>
      <c r="V30" s="320">
        <v>1223.9739999999999</v>
      </c>
      <c r="W30" s="320">
        <v>1256.1489999999999</v>
      </c>
      <c r="X30" s="320">
        <v>1336.07</v>
      </c>
      <c r="Y30" s="320">
        <v>1260.049</v>
      </c>
      <c r="Z30" s="320">
        <v>1129.6500000000001</v>
      </c>
      <c r="AA30" s="320">
        <v>1026.2439999999999</v>
      </c>
      <c r="AB30" s="321">
        <v>26903.859</v>
      </c>
    </row>
    <row r="31" spans="1:28" ht="18" customHeight="1">
      <c r="B31" s="318" t="s">
        <v>103</v>
      </c>
      <c r="C31" s="322">
        <v>44823</v>
      </c>
      <c r="D31" s="320">
        <v>834.59699999999998</v>
      </c>
      <c r="E31" s="320">
        <v>769.59400000000005</v>
      </c>
      <c r="F31" s="320">
        <v>740.01300000000003</v>
      </c>
      <c r="G31" s="320">
        <v>731.86500000000001</v>
      </c>
      <c r="H31" s="320">
        <v>747.62699999999995</v>
      </c>
      <c r="I31" s="320">
        <v>820.03800000000001</v>
      </c>
      <c r="J31" s="320">
        <v>980.09500000000003</v>
      </c>
      <c r="K31" s="320">
        <v>1205.4359999999999</v>
      </c>
      <c r="L31" s="320">
        <v>1304.7639999999999</v>
      </c>
      <c r="M31" s="320">
        <v>1364.932</v>
      </c>
      <c r="N31" s="320">
        <v>1356.954</v>
      </c>
      <c r="O31" s="320">
        <v>1384.0709999999999</v>
      </c>
      <c r="P31" s="320">
        <v>1375.683</v>
      </c>
      <c r="Q31" s="320">
        <v>1375.7339999999999</v>
      </c>
      <c r="R31" s="320">
        <v>1416.9390000000001</v>
      </c>
      <c r="S31" s="320">
        <v>1390.9680000000001</v>
      </c>
      <c r="T31" s="320">
        <v>1348.93</v>
      </c>
      <c r="U31" s="320">
        <v>1304.751</v>
      </c>
      <c r="V31" s="320">
        <v>1307.616</v>
      </c>
      <c r="W31" s="320">
        <v>1433.674</v>
      </c>
      <c r="X31" s="320">
        <v>1425.296</v>
      </c>
      <c r="Y31" s="320">
        <v>1338.7180000000001</v>
      </c>
      <c r="Z31" s="320">
        <v>1193.6600000000001</v>
      </c>
      <c r="AA31" s="320">
        <v>1053.9269999999999</v>
      </c>
      <c r="AB31" s="321">
        <v>28205.882000000001</v>
      </c>
    </row>
    <row r="32" spans="1:28" ht="18" customHeight="1">
      <c r="B32" s="318" t="s">
        <v>104</v>
      </c>
      <c r="C32" s="322">
        <v>44837</v>
      </c>
      <c r="D32" s="320">
        <v>867.83100000000002</v>
      </c>
      <c r="E32" s="320">
        <v>792.95399999999995</v>
      </c>
      <c r="F32" s="320">
        <v>748.721</v>
      </c>
      <c r="G32" s="320">
        <v>723.66099999999994</v>
      </c>
      <c r="H32" s="320">
        <v>734.29399999999998</v>
      </c>
      <c r="I32" s="320">
        <v>811.61800000000005</v>
      </c>
      <c r="J32" s="320">
        <v>981.61099999999999</v>
      </c>
      <c r="K32" s="320">
        <v>1187.114</v>
      </c>
      <c r="L32" s="320">
        <v>1280.5909999999999</v>
      </c>
      <c r="M32" s="320">
        <v>1298.442</v>
      </c>
      <c r="N32" s="320">
        <v>1265.396</v>
      </c>
      <c r="O32" s="320">
        <v>1264.77</v>
      </c>
      <c r="P32" s="320">
        <v>1248.0260000000001</v>
      </c>
      <c r="Q32" s="320">
        <v>1241.52</v>
      </c>
      <c r="R32" s="320">
        <v>1270.5239999999999</v>
      </c>
      <c r="S32" s="320">
        <v>1248.6400000000001</v>
      </c>
      <c r="T32" s="320">
        <v>1234.1669999999999</v>
      </c>
      <c r="U32" s="320">
        <v>1228.1679999999999</v>
      </c>
      <c r="V32" s="320">
        <v>1311.8489999999999</v>
      </c>
      <c r="W32" s="320">
        <v>1414.126</v>
      </c>
      <c r="X32" s="320">
        <v>1361.6790000000001</v>
      </c>
      <c r="Y32" s="320">
        <v>1279.221</v>
      </c>
      <c r="Z32" s="320">
        <v>1137.0429999999999</v>
      </c>
      <c r="AA32" s="320">
        <v>1014.314</v>
      </c>
      <c r="AB32" s="321">
        <v>26946.280000000002</v>
      </c>
    </row>
    <row r="33" spans="1:28" ht="18" customHeight="1">
      <c r="B33" s="318" t="s">
        <v>105</v>
      </c>
      <c r="C33" s="322">
        <v>44872</v>
      </c>
      <c r="D33" s="320">
        <v>912.72299999999996</v>
      </c>
      <c r="E33" s="320">
        <v>849.47900000000004</v>
      </c>
      <c r="F33" s="320">
        <v>822.35799999999995</v>
      </c>
      <c r="G33" s="320">
        <v>806.78099999999995</v>
      </c>
      <c r="H33" s="320">
        <v>833.91800000000001</v>
      </c>
      <c r="I33" s="320">
        <v>937.97699999999998</v>
      </c>
      <c r="J33" s="320">
        <v>1139.3389999999999</v>
      </c>
      <c r="K33" s="320">
        <v>1369.079</v>
      </c>
      <c r="L33" s="320">
        <v>1470.3219999999999</v>
      </c>
      <c r="M33" s="320">
        <v>1498.67</v>
      </c>
      <c r="N33" s="320">
        <v>1470.501</v>
      </c>
      <c r="O33" s="320">
        <v>1472.34</v>
      </c>
      <c r="P33" s="320">
        <v>1459.6759999999999</v>
      </c>
      <c r="Q33" s="320">
        <v>1495.06</v>
      </c>
      <c r="R33" s="320">
        <v>1513.7570000000001</v>
      </c>
      <c r="S33" s="320">
        <v>1504.2850000000001</v>
      </c>
      <c r="T33" s="320">
        <v>1549.6569999999999</v>
      </c>
      <c r="U33" s="320">
        <v>1616.4469999999999</v>
      </c>
      <c r="V33" s="320">
        <v>1575.2850000000001</v>
      </c>
      <c r="W33" s="320">
        <v>1542.1780000000001</v>
      </c>
      <c r="X33" s="320">
        <v>1488.0319999999999</v>
      </c>
      <c r="Y33" s="320">
        <v>1409.018</v>
      </c>
      <c r="Z33" s="320">
        <v>1283.9780000000001</v>
      </c>
      <c r="AA33" s="320">
        <v>1130.9949999999999</v>
      </c>
      <c r="AB33" s="321">
        <v>31151.854999999996</v>
      </c>
    </row>
    <row r="34" spans="1:28" ht="18" customHeight="1" thickBot="1">
      <c r="B34" s="323" t="s">
        <v>106</v>
      </c>
      <c r="C34" s="324">
        <v>44906</v>
      </c>
      <c r="D34" s="325">
        <v>1041.6410000000001</v>
      </c>
      <c r="E34" s="325">
        <v>950.64599999999996</v>
      </c>
      <c r="F34" s="325">
        <v>897.471</v>
      </c>
      <c r="G34" s="325">
        <v>876.82299999999998</v>
      </c>
      <c r="H34" s="325">
        <v>877.96</v>
      </c>
      <c r="I34" s="325">
        <v>919.30399999999997</v>
      </c>
      <c r="J34" s="325">
        <v>999.37099999999998</v>
      </c>
      <c r="K34" s="325">
        <v>1112.011</v>
      </c>
      <c r="L34" s="325">
        <v>1283.1389999999999</v>
      </c>
      <c r="M34" s="325">
        <v>1423.3489999999999</v>
      </c>
      <c r="N34" s="325">
        <v>1495.2719999999999</v>
      </c>
      <c r="O34" s="325">
        <v>1507.451</v>
      </c>
      <c r="P34" s="325">
        <v>1486.4259999999999</v>
      </c>
      <c r="Q34" s="325">
        <v>1475.798</v>
      </c>
      <c r="R34" s="325">
        <v>1455.874</v>
      </c>
      <c r="S34" s="325">
        <v>1477.213</v>
      </c>
      <c r="T34" s="325">
        <v>1562.5060000000001</v>
      </c>
      <c r="U34" s="325">
        <v>1585.09</v>
      </c>
      <c r="V34" s="325">
        <v>1541.07</v>
      </c>
      <c r="W34" s="325">
        <v>1522.702</v>
      </c>
      <c r="X34" s="325">
        <v>1496.5260000000001</v>
      </c>
      <c r="Y34" s="325">
        <v>1427.5219999999999</v>
      </c>
      <c r="Z34" s="325">
        <v>1302.1079999999999</v>
      </c>
      <c r="AA34" s="325">
        <v>1154.1089999999999</v>
      </c>
      <c r="AB34" s="326">
        <v>30871.382000000005</v>
      </c>
    </row>
    <row r="35" spans="1:28" ht="9.9499999999999993" customHeight="1"/>
    <row r="36" spans="1:28" ht="9.9499999999999993" customHeight="1">
      <c r="U36" s="310" t="s">
        <v>1</v>
      </c>
    </row>
    <row r="37" spans="1:28" ht="9.9499999999999993" customHeight="1"/>
    <row r="38" spans="1:28" ht="18" customHeight="1">
      <c r="A38" s="311"/>
      <c r="B38" s="312" t="s">
        <v>163</v>
      </c>
      <c r="O38" s="310" t="s">
        <v>1</v>
      </c>
    </row>
    <row r="39" spans="1:28" ht="18" customHeight="1" thickBot="1">
      <c r="A39" s="311"/>
      <c r="B39" s="173"/>
      <c r="AB39" s="313" t="s">
        <v>94</v>
      </c>
    </row>
    <row r="40" spans="1:28" ht="18" customHeight="1">
      <c r="B40" s="314"/>
      <c r="C40" s="315"/>
      <c r="D40" s="316">
        <v>1</v>
      </c>
      <c r="E40" s="316">
        <f t="shared" ref="E40:AA40" si="0">1+D40</f>
        <v>2</v>
      </c>
      <c r="F40" s="316">
        <f t="shared" si="0"/>
        <v>3</v>
      </c>
      <c r="G40" s="316">
        <f t="shared" si="0"/>
        <v>4</v>
      </c>
      <c r="H40" s="316">
        <f t="shared" si="0"/>
        <v>5</v>
      </c>
      <c r="I40" s="316">
        <f t="shared" si="0"/>
        <v>6</v>
      </c>
      <c r="J40" s="316">
        <f t="shared" si="0"/>
        <v>7</v>
      </c>
      <c r="K40" s="316">
        <f t="shared" si="0"/>
        <v>8</v>
      </c>
      <c r="L40" s="316">
        <f t="shared" si="0"/>
        <v>9</v>
      </c>
      <c r="M40" s="316">
        <f t="shared" si="0"/>
        <v>10</v>
      </c>
      <c r="N40" s="316">
        <f t="shared" si="0"/>
        <v>11</v>
      </c>
      <c r="O40" s="316">
        <f t="shared" si="0"/>
        <v>12</v>
      </c>
      <c r="P40" s="316">
        <f t="shared" si="0"/>
        <v>13</v>
      </c>
      <c r="Q40" s="316">
        <f t="shared" si="0"/>
        <v>14</v>
      </c>
      <c r="R40" s="316">
        <f t="shared" si="0"/>
        <v>15</v>
      </c>
      <c r="S40" s="316">
        <f t="shared" si="0"/>
        <v>16</v>
      </c>
      <c r="T40" s="316">
        <f t="shared" si="0"/>
        <v>17</v>
      </c>
      <c r="U40" s="316">
        <f t="shared" si="0"/>
        <v>18</v>
      </c>
      <c r="V40" s="316">
        <f t="shared" si="0"/>
        <v>19</v>
      </c>
      <c r="W40" s="316">
        <f t="shared" si="0"/>
        <v>20</v>
      </c>
      <c r="X40" s="316">
        <f t="shared" si="0"/>
        <v>21</v>
      </c>
      <c r="Y40" s="316">
        <f t="shared" si="0"/>
        <v>22</v>
      </c>
      <c r="Z40" s="316">
        <f t="shared" si="0"/>
        <v>23</v>
      </c>
      <c r="AA40" s="316">
        <f t="shared" si="0"/>
        <v>24</v>
      </c>
      <c r="AB40" s="317" t="s">
        <v>161</v>
      </c>
    </row>
    <row r="41" spans="1:28" ht="18" customHeight="1">
      <c r="B41" s="318" t="s">
        <v>95</v>
      </c>
      <c r="C41" s="319">
        <v>44580</v>
      </c>
      <c r="D41" s="320">
        <v>1158.4770000000001</v>
      </c>
      <c r="E41" s="320">
        <v>1062.8869999999999</v>
      </c>
      <c r="F41" s="320">
        <v>1012.698</v>
      </c>
      <c r="G41" s="320">
        <v>1001.891</v>
      </c>
      <c r="H41" s="320">
        <v>1023.039</v>
      </c>
      <c r="I41" s="320">
        <v>1116.643</v>
      </c>
      <c r="J41" s="320">
        <v>1323.623</v>
      </c>
      <c r="K41" s="320">
        <v>1552.847</v>
      </c>
      <c r="L41" s="320">
        <v>1704.7370000000001</v>
      </c>
      <c r="M41" s="320">
        <v>1740.6310000000001</v>
      </c>
      <c r="N41" s="320">
        <v>1703.45</v>
      </c>
      <c r="O41" s="320">
        <v>1677.212</v>
      </c>
      <c r="P41" s="320">
        <v>1635.64</v>
      </c>
      <c r="Q41" s="320">
        <v>1672.3389999999999</v>
      </c>
      <c r="R41" s="320">
        <v>1664.9349999999999</v>
      </c>
      <c r="S41" s="320">
        <v>1648.212</v>
      </c>
      <c r="T41" s="320">
        <v>1671.644</v>
      </c>
      <c r="U41" s="320">
        <v>1779.2429999999999</v>
      </c>
      <c r="V41" s="320">
        <v>1743.6320000000001</v>
      </c>
      <c r="W41" s="320">
        <v>1710.046</v>
      </c>
      <c r="X41" s="320">
        <v>1661.2760000000001</v>
      </c>
      <c r="Y41" s="320">
        <v>1576.9659999999999</v>
      </c>
      <c r="Z41" s="320">
        <v>1474.9929999999999</v>
      </c>
      <c r="AA41" s="320">
        <v>1327.069</v>
      </c>
      <c r="AB41" s="321">
        <v>35644.130000000005</v>
      </c>
    </row>
    <row r="42" spans="1:28" ht="18" customHeight="1">
      <c r="B42" s="318" t="s">
        <v>96</v>
      </c>
      <c r="C42" s="322">
        <v>44608</v>
      </c>
      <c r="D42" s="320">
        <v>1054.1880000000001</v>
      </c>
      <c r="E42" s="320">
        <v>964.80499999999995</v>
      </c>
      <c r="F42" s="320">
        <v>921.505</v>
      </c>
      <c r="G42" s="320">
        <v>907.85</v>
      </c>
      <c r="H42" s="320">
        <v>926.94200000000001</v>
      </c>
      <c r="I42" s="320">
        <v>1030.394</v>
      </c>
      <c r="J42" s="320">
        <v>1237.3900000000001</v>
      </c>
      <c r="K42" s="320">
        <v>1468.2170000000001</v>
      </c>
      <c r="L42" s="320">
        <v>1580.1189999999999</v>
      </c>
      <c r="M42" s="320">
        <v>1615.5139999999999</v>
      </c>
      <c r="N42" s="320">
        <v>1581</v>
      </c>
      <c r="O42" s="320">
        <v>1548.2629999999999</v>
      </c>
      <c r="P42" s="320">
        <v>1514.9449999999999</v>
      </c>
      <c r="Q42" s="320">
        <v>1545.604</v>
      </c>
      <c r="R42" s="320">
        <v>1538.9839999999999</v>
      </c>
      <c r="S42" s="320">
        <v>1510.635</v>
      </c>
      <c r="T42" s="320">
        <v>1475.546</v>
      </c>
      <c r="U42" s="320">
        <v>1565.68</v>
      </c>
      <c r="V42" s="320">
        <v>1623.932</v>
      </c>
      <c r="W42" s="320">
        <v>1592.865</v>
      </c>
      <c r="X42" s="320">
        <v>1544.8050000000001</v>
      </c>
      <c r="Y42" s="320">
        <v>1467.5519999999999</v>
      </c>
      <c r="Z42" s="320">
        <v>1371.1859999999999</v>
      </c>
      <c r="AA42" s="320">
        <v>1221.3510000000001</v>
      </c>
      <c r="AB42" s="321">
        <v>32809.272000000004</v>
      </c>
    </row>
    <row r="43" spans="1:28" ht="18" customHeight="1">
      <c r="B43" s="318" t="s">
        <v>97</v>
      </c>
      <c r="C43" s="322">
        <v>44636</v>
      </c>
      <c r="D43" s="320">
        <v>1064.558</v>
      </c>
      <c r="E43" s="320">
        <v>974.59900000000005</v>
      </c>
      <c r="F43" s="320">
        <v>932.02</v>
      </c>
      <c r="G43" s="320">
        <v>918.94600000000003</v>
      </c>
      <c r="H43" s="320">
        <v>939.34699999999998</v>
      </c>
      <c r="I43" s="320">
        <v>1043.0260000000001</v>
      </c>
      <c r="J43" s="320">
        <v>1232.0540000000001</v>
      </c>
      <c r="K43" s="320">
        <v>1463.1010000000001</v>
      </c>
      <c r="L43" s="320">
        <v>1550.874</v>
      </c>
      <c r="M43" s="320">
        <v>1551.28</v>
      </c>
      <c r="N43" s="320">
        <v>1504.6469999999999</v>
      </c>
      <c r="O43" s="320">
        <v>1483.808</v>
      </c>
      <c r="P43" s="320">
        <v>1475.559</v>
      </c>
      <c r="Q43" s="320">
        <v>1531.96</v>
      </c>
      <c r="R43" s="320">
        <v>1535.4110000000001</v>
      </c>
      <c r="S43" s="320">
        <v>1516.2629999999999</v>
      </c>
      <c r="T43" s="320">
        <v>1488.32</v>
      </c>
      <c r="U43" s="320">
        <v>1517.681</v>
      </c>
      <c r="V43" s="320">
        <v>1607.4929999999999</v>
      </c>
      <c r="W43" s="320">
        <v>1598.83</v>
      </c>
      <c r="X43" s="320">
        <v>1542.6780000000001</v>
      </c>
      <c r="Y43" s="320">
        <v>1456.8030000000001</v>
      </c>
      <c r="Z43" s="320">
        <v>1341.9449999999999</v>
      </c>
      <c r="AA43" s="320">
        <v>1183.1210000000001</v>
      </c>
      <c r="AB43" s="321">
        <v>32454.324000000001</v>
      </c>
    </row>
    <row r="44" spans="1:28" ht="18" customHeight="1">
      <c r="B44" s="318" t="s">
        <v>98</v>
      </c>
      <c r="C44" s="322">
        <v>44671</v>
      </c>
      <c r="D44" s="320">
        <v>1050.635</v>
      </c>
      <c r="E44" s="320">
        <v>951.71799999999996</v>
      </c>
      <c r="F44" s="320">
        <v>911.197</v>
      </c>
      <c r="G44" s="320">
        <v>941.60599999999999</v>
      </c>
      <c r="H44" s="320">
        <v>942.92600000000004</v>
      </c>
      <c r="I44" s="320">
        <v>969.70299999999997</v>
      </c>
      <c r="J44" s="320">
        <v>1128.7829999999999</v>
      </c>
      <c r="K44" s="320">
        <v>1392.704</v>
      </c>
      <c r="L44" s="320">
        <v>1540.2919999999999</v>
      </c>
      <c r="M44" s="320">
        <v>1587.931</v>
      </c>
      <c r="N44" s="320">
        <v>1560.029</v>
      </c>
      <c r="O44" s="320">
        <v>1553.7339999999999</v>
      </c>
      <c r="P44" s="320">
        <v>1517.654</v>
      </c>
      <c r="Q44" s="320">
        <v>1484.3019999999999</v>
      </c>
      <c r="R44" s="320">
        <v>1504.913</v>
      </c>
      <c r="S44" s="320">
        <v>1461.0840000000001</v>
      </c>
      <c r="T44" s="320">
        <v>1414.079</v>
      </c>
      <c r="U44" s="320">
        <v>1384.336</v>
      </c>
      <c r="V44" s="320">
        <v>1430.893</v>
      </c>
      <c r="W44" s="320">
        <v>1529.704</v>
      </c>
      <c r="X44" s="320">
        <v>1568.3889999999999</v>
      </c>
      <c r="Y44" s="320">
        <v>1506.104</v>
      </c>
      <c r="Z44" s="320">
        <v>1369.192</v>
      </c>
      <c r="AA44" s="320">
        <v>1225.0170000000001</v>
      </c>
      <c r="AB44" s="321">
        <v>31926.924999999999</v>
      </c>
    </row>
    <row r="45" spans="1:28" ht="18" customHeight="1">
      <c r="B45" s="318" t="s">
        <v>99</v>
      </c>
      <c r="C45" s="322">
        <v>44699</v>
      </c>
      <c r="D45" s="320">
        <v>876.31600000000003</v>
      </c>
      <c r="E45" s="320">
        <v>800.25</v>
      </c>
      <c r="F45" s="320">
        <v>763.09100000000001</v>
      </c>
      <c r="G45" s="320">
        <v>751.98099999999999</v>
      </c>
      <c r="H45" s="320">
        <v>765.56899999999996</v>
      </c>
      <c r="I45" s="320">
        <v>794.78800000000001</v>
      </c>
      <c r="J45" s="320">
        <v>940.95899999999995</v>
      </c>
      <c r="K45" s="320">
        <v>1137.43</v>
      </c>
      <c r="L45" s="320">
        <v>1218.8209999999999</v>
      </c>
      <c r="M45" s="320">
        <v>1261.7270000000001</v>
      </c>
      <c r="N45" s="320">
        <v>1252.5820000000001</v>
      </c>
      <c r="O45" s="320">
        <v>1256.67</v>
      </c>
      <c r="P45" s="320">
        <v>1247.6669999999999</v>
      </c>
      <c r="Q45" s="320">
        <v>1243.4580000000001</v>
      </c>
      <c r="R45" s="320">
        <v>1277.9369999999999</v>
      </c>
      <c r="S45" s="320">
        <v>1259.337</v>
      </c>
      <c r="T45" s="320">
        <v>1227.1990000000001</v>
      </c>
      <c r="U45" s="320">
        <v>1183.981</v>
      </c>
      <c r="V45" s="320">
        <v>1164.6980000000001</v>
      </c>
      <c r="W45" s="320">
        <v>1174.924</v>
      </c>
      <c r="X45" s="320">
        <v>1282.6379999999999</v>
      </c>
      <c r="Y45" s="320">
        <v>1287.8679999999999</v>
      </c>
      <c r="Z45" s="320">
        <v>1160.9559999999999</v>
      </c>
      <c r="AA45" s="320">
        <v>1022.82</v>
      </c>
      <c r="AB45" s="321">
        <v>26353.666999999998</v>
      </c>
    </row>
    <row r="46" spans="1:28" ht="18" customHeight="1">
      <c r="B46" s="318" t="s">
        <v>100</v>
      </c>
      <c r="C46" s="322">
        <v>44727</v>
      </c>
      <c r="D46" s="320">
        <v>900.28800000000001</v>
      </c>
      <c r="E46" s="320">
        <v>814.56</v>
      </c>
      <c r="F46" s="320">
        <v>766.08799999999997</v>
      </c>
      <c r="G46" s="320">
        <v>749.88099999999997</v>
      </c>
      <c r="H46" s="320">
        <v>757.95799999999997</v>
      </c>
      <c r="I46" s="320">
        <v>791.64099999999996</v>
      </c>
      <c r="J46" s="320">
        <v>942.10400000000004</v>
      </c>
      <c r="K46" s="320">
        <v>1148.6389999999999</v>
      </c>
      <c r="L46" s="320">
        <v>1229.1890000000001</v>
      </c>
      <c r="M46" s="320">
        <v>1250.848</v>
      </c>
      <c r="N46" s="320">
        <v>1247.114</v>
      </c>
      <c r="O46" s="320">
        <v>1271.538</v>
      </c>
      <c r="P46" s="320">
        <v>1268.857</v>
      </c>
      <c r="Q46" s="320">
        <v>1279.077</v>
      </c>
      <c r="R46" s="320">
        <v>1325.3130000000001</v>
      </c>
      <c r="S46" s="320">
        <v>1318.46</v>
      </c>
      <c r="T46" s="320">
        <v>1283.5160000000001</v>
      </c>
      <c r="U46" s="320">
        <v>1231.7660000000001</v>
      </c>
      <c r="V46" s="320">
        <v>1199.1579999999999</v>
      </c>
      <c r="W46" s="320">
        <v>1186.068</v>
      </c>
      <c r="X46" s="320">
        <v>1229.895</v>
      </c>
      <c r="Y46" s="320">
        <v>1303.9939999999999</v>
      </c>
      <c r="Z46" s="320">
        <v>1196.8989999999999</v>
      </c>
      <c r="AA46" s="320">
        <v>1049.568</v>
      </c>
      <c r="AB46" s="321">
        <v>26742.418999999998</v>
      </c>
    </row>
    <row r="47" spans="1:28" ht="18" customHeight="1">
      <c r="B47" s="318" t="s">
        <v>101</v>
      </c>
      <c r="C47" s="322">
        <v>44762</v>
      </c>
      <c r="D47" s="320">
        <v>971.92399999999998</v>
      </c>
      <c r="E47" s="320">
        <v>881.46400000000006</v>
      </c>
      <c r="F47" s="320">
        <v>834.5</v>
      </c>
      <c r="G47" s="320">
        <v>815.48500000000001</v>
      </c>
      <c r="H47" s="320">
        <v>824.78599999999994</v>
      </c>
      <c r="I47" s="320">
        <v>854.577</v>
      </c>
      <c r="J47" s="320">
        <v>985.09</v>
      </c>
      <c r="K47" s="320">
        <v>1188.895</v>
      </c>
      <c r="L47" s="320">
        <v>1282.472</v>
      </c>
      <c r="M47" s="320">
        <v>1340.68</v>
      </c>
      <c r="N47" s="320">
        <v>1348.4010000000001</v>
      </c>
      <c r="O47" s="320">
        <v>1390.39</v>
      </c>
      <c r="P47" s="320">
        <v>1407.992</v>
      </c>
      <c r="Q47" s="320">
        <v>1420.1759999999999</v>
      </c>
      <c r="R47" s="320">
        <v>1464.2180000000001</v>
      </c>
      <c r="S47" s="320">
        <v>1445.9760000000001</v>
      </c>
      <c r="T47" s="320">
        <v>1409.777</v>
      </c>
      <c r="U47" s="320">
        <v>1367.905</v>
      </c>
      <c r="V47" s="320">
        <v>1335.453</v>
      </c>
      <c r="W47" s="320">
        <v>1318.415</v>
      </c>
      <c r="X47" s="320">
        <v>1329.4259999999999</v>
      </c>
      <c r="Y47" s="320">
        <v>1374.6010000000001</v>
      </c>
      <c r="Z47" s="320">
        <v>1267.192</v>
      </c>
      <c r="AA47" s="320">
        <v>1139.924</v>
      </c>
      <c r="AB47" s="321">
        <v>28999.718999999997</v>
      </c>
    </row>
    <row r="48" spans="1:28" ht="18" customHeight="1">
      <c r="B48" s="318" t="s">
        <v>102</v>
      </c>
      <c r="C48" s="322">
        <v>44790</v>
      </c>
      <c r="D48" s="320">
        <v>951.596</v>
      </c>
      <c r="E48" s="320">
        <v>863.74</v>
      </c>
      <c r="F48" s="320">
        <v>817.56399999999996</v>
      </c>
      <c r="G48" s="320">
        <v>800.77599999999995</v>
      </c>
      <c r="H48" s="320">
        <v>815.57</v>
      </c>
      <c r="I48" s="320">
        <v>854.99900000000002</v>
      </c>
      <c r="J48" s="320">
        <v>951.97699999999998</v>
      </c>
      <c r="K48" s="320">
        <v>1160.884</v>
      </c>
      <c r="L48" s="320">
        <v>1270.7529999999999</v>
      </c>
      <c r="M48" s="320">
        <v>1325.347</v>
      </c>
      <c r="N48" s="320">
        <v>1338.6679999999999</v>
      </c>
      <c r="O48" s="320">
        <v>1376.078</v>
      </c>
      <c r="P48" s="320">
        <v>1403.6559999999999</v>
      </c>
      <c r="Q48" s="320">
        <v>1403.557</v>
      </c>
      <c r="R48" s="320">
        <v>1450.1179999999999</v>
      </c>
      <c r="S48" s="320">
        <v>1429.7059999999999</v>
      </c>
      <c r="T48" s="320">
        <v>1398.4939999999999</v>
      </c>
      <c r="U48" s="320">
        <v>1347.652</v>
      </c>
      <c r="V48" s="320">
        <v>1326.8779999999999</v>
      </c>
      <c r="W48" s="320">
        <v>1319.86</v>
      </c>
      <c r="X48" s="320">
        <v>1414.894</v>
      </c>
      <c r="Y48" s="320">
        <v>1366.1130000000001</v>
      </c>
      <c r="Z48" s="320">
        <v>1233.067</v>
      </c>
      <c r="AA48" s="320">
        <v>1111.6669999999999</v>
      </c>
      <c r="AB48" s="321">
        <v>28733.613999999998</v>
      </c>
    </row>
    <row r="49" spans="1:28" ht="18" customHeight="1">
      <c r="B49" s="318" t="s">
        <v>103</v>
      </c>
      <c r="C49" s="322">
        <v>44825</v>
      </c>
      <c r="D49" s="320">
        <v>943.303</v>
      </c>
      <c r="E49" s="320">
        <v>859.20399999999995</v>
      </c>
      <c r="F49" s="320">
        <v>817.15899999999999</v>
      </c>
      <c r="G49" s="320">
        <v>804.25099999999998</v>
      </c>
      <c r="H49" s="320">
        <v>826.05200000000002</v>
      </c>
      <c r="I49" s="320">
        <v>902.904</v>
      </c>
      <c r="J49" s="320">
        <v>1074.8340000000001</v>
      </c>
      <c r="K49" s="320">
        <v>1287.914</v>
      </c>
      <c r="L49" s="320">
        <v>1371.046</v>
      </c>
      <c r="M49" s="320">
        <v>1385.5160000000001</v>
      </c>
      <c r="N49" s="320">
        <v>1362.452</v>
      </c>
      <c r="O49" s="320">
        <v>1374.2670000000001</v>
      </c>
      <c r="P49" s="320">
        <v>1356.3520000000001</v>
      </c>
      <c r="Q49" s="320">
        <v>1337.827</v>
      </c>
      <c r="R49" s="320">
        <v>1371.9190000000001</v>
      </c>
      <c r="S49" s="320">
        <v>1348.241</v>
      </c>
      <c r="T49" s="320">
        <v>1328.134</v>
      </c>
      <c r="U49" s="320">
        <v>1316.25</v>
      </c>
      <c r="V49" s="320">
        <v>1356.4780000000001</v>
      </c>
      <c r="W49" s="320">
        <v>1488.116</v>
      </c>
      <c r="X49" s="320">
        <v>1462.962</v>
      </c>
      <c r="Y49" s="320">
        <v>1378.5150000000001</v>
      </c>
      <c r="Z49" s="320">
        <v>1217.9880000000001</v>
      </c>
      <c r="AA49" s="320">
        <v>1089.434</v>
      </c>
      <c r="AB49" s="321">
        <v>29061.117999999999</v>
      </c>
    </row>
    <row r="50" spans="1:28" ht="18" customHeight="1">
      <c r="B50" s="318" t="s">
        <v>104</v>
      </c>
      <c r="C50" s="322">
        <v>44853</v>
      </c>
      <c r="D50" s="320">
        <v>974.71799999999996</v>
      </c>
      <c r="E50" s="320">
        <v>895.39099999999996</v>
      </c>
      <c r="F50" s="320">
        <v>857.50699999999995</v>
      </c>
      <c r="G50" s="320">
        <v>843.60400000000004</v>
      </c>
      <c r="H50" s="320">
        <v>860.13699999999994</v>
      </c>
      <c r="I50" s="320">
        <v>940.19399999999996</v>
      </c>
      <c r="J50" s="320">
        <v>1148.835</v>
      </c>
      <c r="K50" s="320">
        <v>1363.403</v>
      </c>
      <c r="L50" s="320">
        <v>1421.69</v>
      </c>
      <c r="M50" s="320">
        <v>1416.575</v>
      </c>
      <c r="N50" s="320">
        <v>1352.0740000000001</v>
      </c>
      <c r="O50" s="320">
        <v>1331.046</v>
      </c>
      <c r="P50" s="320">
        <v>1295.598</v>
      </c>
      <c r="Q50" s="320">
        <v>1279.4960000000001</v>
      </c>
      <c r="R50" s="320">
        <v>1329.8589999999999</v>
      </c>
      <c r="S50" s="320">
        <v>1325.835</v>
      </c>
      <c r="T50" s="320">
        <v>1312.8789999999999</v>
      </c>
      <c r="U50" s="320">
        <v>1338.2940000000001</v>
      </c>
      <c r="V50" s="320">
        <v>1473.6690000000001</v>
      </c>
      <c r="W50" s="320">
        <v>1496.415</v>
      </c>
      <c r="X50" s="320">
        <v>1443.566</v>
      </c>
      <c r="Y50" s="320">
        <v>1352.3779999999999</v>
      </c>
      <c r="Z50" s="320">
        <v>1210.8969999999999</v>
      </c>
      <c r="AA50" s="320">
        <v>1092.893</v>
      </c>
      <c r="AB50" s="321">
        <v>29356.953000000005</v>
      </c>
    </row>
    <row r="51" spans="1:28" ht="18" customHeight="1">
      <c r="B51" s="318" t="s">
        <v>105</v>
      </c>
      <c r="C51" s="322">
        <v>44881</v>
      </c>
      <c r="D51" s="320">
        <v>1012.447</v>
      </c>
      <c r="E51" s="320">
        <v>929.72500000000002</v>
      </c>
      <c r="F51" s="320">
        <v>890.73199999999997</v>
      </c>
      <c r="G51" s="320">
        <v>878.34199999999998</v>
      </c>
      <c r="H51" s="320">
        <v>903.80100000000004</v>
      </c>
      <c r="I51" s="320">
        <v>1005.04</v>
      </c>
      <c r="J51" s="320">
        <v>1204.4570000000001</v>
      </c>
      <c r="K51" s="320">
        <v>1413.9649999999999</v>
      </c>
      <c r="L51" s="320">
        <v>1517.74</v>
      </c>
      <c r="M51" s="320">
        <v>1553.6189999999999</v>
      </c>
      <c r="N51" s="320">
        <v>1534.7460000000001</v>
      </c>
      <c r="O51" s="320">
        <v>1524.5909999999999</v>
      </c>
      <c r="P51" s="320">
        <v>1519.587</v>
      </c>
      <c r="Q51" s="320">
        <v>1557.296</v>
      </c>
      <c r="R51" s="320">
        <v>1535.3679999999999</v>
      </c>
      <c r="S51" s="320">
        <v>1540.9349999999999</v>
      </c>
      <c r="T51" s="320">
        <v>1587.549</v>
      </c>
      <c r="U51" s="320">
        <v>1604.9829999999999</v>
      </c>
      <c r="V51" s="320">
        <v>1553.742</v>
      </c>
      <c r="W51" s="320">
        <v>1516.2639999999999</v>
      </c>
      <c r="X51" s="320">
        <v>1463.913</v>
      </c>
      <c r="Y51" s="320">
        <v>1380.81</v>
      </c>
      <c r="Z51" s="320">
        <v>1270.904</v>
      </c>
      <c r="AA51" s="320">
        <v>1118.4490000000001</v>
      </c>
      <c r="AB51" s="321">
        <v>32019.004999999997</v>
      </c>
    </row>
    <row r="52" spans="1:28" ht="18" customHeight="1" thickBot="1">
      <c r="B52" s="323" t="s">
        <v>106</v>
      </c>
      <c r="C52" s="324">
        <v>44916</v>
      </c>
      <c r="D52" s="325">
        <v>1179.114</v>
      </c>
      <c r="E52" s="325">
        <v>1077.2270000000001</v>
      </c>
      <c r="F52" s="325">
        <v>1026.8499999999999</v>
      </c>
      <c r="G52" s="325">
        <v>1010.746</v>
      </c>
      <c r="H52" s="325">
        <v>1030.231</v>
      </c>
      <c r="I52" s="325">
        <v>1147.6469999999999</v>
      </c>
      <c r="J52" s="325">
        <v>1385.154</v>
      </c>
      <c r="K52" s="325">
        <v>1615.8389999999999</v>
      </c>
      <c r="L52" s="325">
        <v>1740.001</v>
      </c>
      <c r="M52" s="325">
        <v>1774.597</v>
      </c>
      <c r="N52" s="325">
        <v>1734.546</v>
      </c>
      <c r="O52" s="325">
        <v>1722.143</v>
      </c>
      <c r="P52" s="325">
        <v>1698.001</v>
      </c>
      <c r="Q52" s="325">
        <v>1732.3050000000001</v>
      </c>
      <c r="R52" s="325">
        <v>1737.202</v>
      </c>
      <c r="S52" s="325">
        <v>1731.5319999999999</v>
      </c>
      <c r="T52" s="325">
        <v>1793.9659999999999</v>
      </c>
      <c r="U52" s="325">
        <v>1805.7629999999999</v>
      </c>
      <c r="V52" s="325">
        <v>1756.09</v>
      </c>
      <c r="W52" s="325">
        <v>1714.528</v>
      </c>
      <c r="X52" s="325">
        <v>1664.874</v>
      </c>
      <c r="Y52" s="325">
        <v>1584.5940000000001</v>
      </c>
      <c r="Z52" s="325">
        <v>1488.692</v>
      </c>
      <c r="AA52" s="325">
        <v>1320.876</v>
      </c>
      <c r="AB52" s="326">
        <v>36472.517999999996</v>
      </c>
    </row>
    <row r="53" spans="1:28" ht="9.9499999999999993" customHeight="1"/>
    <row r="54" spans="1:28" ht="9.9499999999999993" customHeight="1">
      <c r="U54" s="310" t="s">
        <v>1</v>
      </c>
    </row>
    <row r="55" spans="1:28" ht="9.9499999999999993" customHeight="1"/>
    <row r="56" spans="1:28" ht="18" customHeight="1">
      <c r="A56" s="311"/>
      <c r="B56" s="312" t="s">
        <v>164</v>
      </c>
    </row>
    <row r="57" spans="1:28" ht="18" customHeight="1" thickBot="1">
      <c r="A57" s="311"/>
      <c r="B57" s="173"/>
      <c r="AB57" s="313" t="s">
        <v>94</v>
      </c>
    </row>
    <row r="58" spans="1:28" ht="18" customHeight="1">
      <c r="B58" s="314"/>
      <c r="C58" s="315"/>
      <c r="D58" s="316">
        <v>1</v>
      </c>
      <c r="E58" s="316">
        <v>2</v>
      </c>
      <c r="F58" s="316">
        <v>3</v>
      </c>
      <c r="G58" s="316">
        <v>4</v>
      </c>
      <c r="H58" s="316">
        <v>5</v>
      </c>
      <c r="I58" s="316">
        <v>6</v>
      </c>
      <c r="J58" s="316">
        <v>7</v>
      </c>
      <c r="K58" s="316">
        <v>8</v>
      </c>
      <c r="L58" s="316">
        <v>9</v>
      </c>
      <c r="M58" s="316">
        <v>10</v>
      </c>
      <c r="N58" s="316">
        <v>11</v>
      </c>
      <c r="O58" s="316">
        <v>12</v>
      </c>
      <c r="P58" s="316">
        <v>13</v>
      </c>
      <c r="Q58" s="316">
        <v>14</v>
      </c>
      <c r="R58" s="316">
        <v>15</v>
      </c>
      <c r="S58" s="316">
        <v>16</v>
      </c>
      <c r="T58" s="316">
        <v>17</v>
      </c>
      <c r="U58" s="316">
        <v>18</v>
      </c>
      <c r="V58" s="316">
        <v>19</v>
      </c>
      <c r="W58" s="316">
        <v>20</v>
      </c>
      <c r="X58" s="316">
        <v>21</v>
      </c>
      <c r="Y58" s="316">
        <v>22</v>
      </c>
      <c r="Z58" s="316">
        <v>23</v>
      </c>
      <c r="AA58" s="316">
        <v>24</v>
      </c>
      <c r="AB58" s="317" t="s">
        <v>161</v>
      </c>
    </row>
    <row r="59" spans="1:28" ht="18" customHeight="1">
      <c r="B59" s="318" t="s">
        <v>95</v>
      </c>
      <c r="C59" s="319">
        <v>44586</v>
      </c>
      <c r="D59" s="320">
        <v>1270.5</v>
      </c>
      <c r="E59" s="320">
        <v>1179.3409999999999</v>
      </c>
      <c r="F59" s="320">
        <v>1131.1559999999999</v>
      </c>
      <c r="G59" s="320">
        <v>1112.442</v>
      </c>
      <c r="H59" s="320">
        <v>1136.527</v>
      </c>
      <c r="I59" s="320">
        <v>1236.5060000000001</v>
      </c>
      <c r="J59" s="320">
        <v>1453.347</v>
      </c>
      <c r="K59" s="320">
        <v>1680.7249999999999</v>
      </c>
      <c r="L59" s="320">
        <v>1824.3989999999999</v>
      </c>
      <c r="M59" s="320">
        <v>1863.9110000000001</v>
      </c>
      <c r="N59" s="320">
        <v>1845.2840000000001</v>
      </c>
      <c r="O59" s="320">
        <v>1830.0540000000001</v>
      </c>
      <c r="P59" s="320">
        <v>1802.7329999999999</v>
      </c>
      <c r="Q59" s="320">
        <v>1831.5340000000001</v>
      </c>
      <c r="R59" s="320">
        <v>1819.269</v>
      </c>
      <c r="S59" s="320">
        <v>1802.684</v>
      </c>
      <c r="T59" s="320">
        <v>1806.14</v>
      </c>
      <c r="U59" s="320">
        <v>1893.2249999999999</v>
      </c>
      <c r="V59" s="320">
        <v>1860.711</v>
      </c>
      <c r="W59" s="320">
        <v>1831.588</v>
      </c>
      <c r="X59" s="320">
        <v>1775.3420000000001</v>
      </c>
      <c r="Y59" s="320">
        <v>1678.171</v>
      </c>
      <c r="Z59" s="320">
        <v>1582.807</v>
      </c>
      <c r="AA59" s="320">
        <v>1419.0050000000001</v>
      </c>
      <c r="AB59" s="321">
        <v>38667.400999999998</v>
      </c>
    </row>
    <row r="60" spans="1:28" ht="18" customHeight="1">
      <c r="B60" s="318" t="s">
        <v>96</v>
      </c>
      <c r="C60" s="322">
        <v>44594</v>
      </c>
      <c r="D60" s="320">
        <v>1187.857</v>
      </c>
      <c r="E60" s="320">
        <v>1091.961</v>
      </c>
      <c r="F60" s="320">
        <v>1042.212</v>
      </c>
      <c r="G60" s="320">
        <v>1022.636</v>
      </c>
      <c r="H60" s="320">
        <v>1047.902</v>
      </c>
      <c r="I60" s="320">
        <v>1148.5229999999999</v>
      </c>
      <c r="J60" s="320">
        <v>1363.652</v>
      </c>
      <c r="K60" s="320">
        <v>1602.181</v>
      </c>
      <c r="L60" s="320">
        <v>1738.6030000000001</v>
      </c>
      <c r="M60" s="320">
        <v>1765.201</v>
      </c>
      <c r="N60" s="320">
        <v>1743.2349999999999</v>
      </c>
      <c r="O60" s="320">
        <v>1729.057</v>
      </c>
      <c r="P60" s="320">
        <v>1697.5419999999999</v>
      </c>
      <c r="Q60" s="320">
        <v>1740.394</v>
      </c>
      <c r="R60" s="320">
        <v>1718.473</v>
      </c>
      <c r="S60" s="320">
        <v>1682.1389999999999</v>
      </c>
      <c r="T60" s="320">
        <v>1669.819</v>
      </c>
      <c r="U60" s="320">
        <v>1775.279</v>
      </c>
      <c r="V60" s="320">
        <v>1760.0260000000001</v>
      </c>
      <c r="W60" s="320">
        <v>1715.463</v>
      </c>
      <c r="X60" s="320">
        <v>1673.346</v>
      </c>
      <c r="Y60" s="320">
        <v>1594.7619999999999</v>
      </c>
      <c r="Z60" s="320">
        <v>1497.759</v>
      </c>
      <c r="AA60" s="320">
        <v>1336.528</v>
      </c>
      <c r="AB60" s="321">
        <v>36344.550000000003</v>
      </c>
    </row>
    <row r="61" spans="1:28" ht="18" customHeight="1">
      <c r="B61" s="318" t="s">
        <v>97</v>
      </c>
      <c r="C61" s="322">
        <v>44629</v>
      </c>
      <c r="D61" s="320">
        <v>1180.3430000000001</v>
      </c>
      <c r="E61" s="320">
        <v>1088.125</v>
      </c>
      <c r="F61" s="320">
        <v>1035.0640000000001</v>
      </c>
      <c r="G61" s="320">
        <v>1014.638</v>
      </c>
      <c r="H61" s="320">
        <v>1039.53</v>
      </c>
      <c r="I61" s="320">
        <v>1148.7850000000001</v>
      </c>
      <c r="J61" s="320">
        <v>1344.7860000000001</v>
      </c>
      <c r="K61" s="320">
        <v>1586.4659999999999</v>
      </c>
      <c r="L61" s="320">
        <v>1693.7750000000001</v>
      </c>
      <c r="M61" s="320">
        <v>1716.1579999999999</v>
      </c>
      <c r="N61" s="320">
        <v>1685.2660000000001</v>
      </c>
      <c r="O61" s="320">
        <v>1678.2950000000001</v>
      </c>
      <c r="P61" s="320">
        <v>1658.6079999999999</v>
      </c>
      <c r="Q61" s="320">
        <v>1704.914</v>
      </c>
      <c r="R61" s="320">
        <v>1690.7339999999999</v>
      </c>
      <c r="S61" s="320">
        <v>1655.5440000000001</v>
      </c>
      <c r="T61" s="320">
        <v>1628.3430000000001</v>
      </c>
      <c r="U61" s="320">
        <v>1663.1179999999999</v>
      </c>
      <c r="V61" s="320">
        <v>1743.329</v>
      </c>
      <c r="W61" s="320">
        <v>1719.413</v>
      </c>
      <c r="X61" s="320">
        <v>1670.7650000000001</v>
      </c>
      <c r="Y61" s="320">
        <v>1583.146</v>
      </c>
      <c r="Z61" s="320">
        <v>1473.357</v>
      </c>
      <c r="AA61" s="320">
        <v>1310.915</v>
      </c>
      <c r="AB61" s="321">
        <v>35713.416999999994</v>
      </c>
    </row>
    <row r="62" spans="1:28" ht="18" customHeight="1">
      <c r="B62" s="318" t="s">
        <v>98</v>
      </c>
      <c r="C62" s="322">
        <v>44672</v>
      </c>
      <c r="D62" s="320">
        <v>1075.7850000000001</v>
      </c>
      <c r="E62" s="320">
        <v>973.84699999999998</v>
      </c>
      <c r="F62" s="320">
        <v>934.577</v>
      </c>
      <c r="G62" s="320">
        <v>959.54899999999998</v>
      </c>
      <c r="H62" s="320">
        <v>965.92499999999995</v>
      </c>
      <c r="I62" s="320">
        <v>988.40200000000004</v>
      </c>
      <c r="J62" s="320">
        <v>1136.046</v>
      </c>
      <c r="K62" s="320">
        <v>1399.7149999999999</v>
      </c>
      <c r="L62" s="320">
        <v>1531.896</v>
      </c>
      <c r="M62" s="320">
        <v>1569.6510000000001</v>
      </c>
      <c r="N62" s="320">
        <v>1559.1969999999999</v>
      </c>
      <c r="O62" s="320">
        <v>1565.0830000000001</v>
      </c>
      <c r="P62" s="320">
        <v>1548.1869999999999</v>
      </c>
      <c r="Q62" s="320">
        <v>1526.326</v>
      </c>
      <c r="R62" s="320">
        <v>1552.134</v>
      </c>
      <c r="S62" s="320">
        <v>1531.14</v>
      </c>
      <c r="T62" s="320">
        <v>1509.173</v>
      </c>
      <c r="U62" s="320">
        <v>1485.97</v>
      </c>
      <c r="V62" s="320">
        <v>1528.606</v>
      </c>
      <c r="W62" s="320">
        <v>1581.7919999999999</v>
      </c>
      <c r="X62" s="320">
        <v>1560.7819999999999</v>
      </c>
      <c r="Y62" s="320">
        <v>1485.646</v>
      </c>
      <c r="Z62" s="320">
        <v>1347.2239999999999</v>
      </c>
      <c r="AA62" s="320">
        <v>1211.48</v>
      </c>
      <c r="AB62" s="321">
        <v>32528.132999999998</v>
      </c>
    </row>
    <row r="63" spans="1:28" ht="18" customHeight="1">
      <c r="B63" s="318" t="s">
        <v>99</v>
      </c>
      <c r="C63" s="322">
        <v>44686</v>
      </c>
      <c r="D63" s="320">
        <v>951.53099999999995</v>
      </c>
      <c r="E63" s="320">
        <v>843.99400000000003</v>
      </c>
      <c r="F63" s="320">
        <v>794.255</v>
      </c>
      <c r="G63" s="320">
        <v>777.73699999999997</v>
      </c>
      <c r="H63" s="320">
        <v>799.81399999999996</v>
      </c>
      <c r="I63" s="320">
        <v>855.846</v>
      </c>
      <c r="J63" s="320">
        <v>1014.545</v>
      </c>
      <c r="K63" s="320">
        <v>1236.691</v>
      </c>
      <c r="L63" s="320">
        <v>1307.557</v>
      </c>
      <c r="M63" s="320">
        <v>1317.845</v>
      </c>
      <c r="N63" s="320">
        <v>1286.77</v>
      </c>
      <c r="O63" s="320">
        <v>1286.433</v>
      </c>
      <c r="P63" s="320">
        <v>1273.7</v>
      </c>
      <c r="Q63" s="320">
        <v>1277.5820000000001</v>
      </c>
      <c r="R63" s="320">
        <v>1318.306</v>
      </c>
      <c r="S63" s="320">
        <v>1301.192</v>
      </c>
      <c r="T63" s="320">
        <v>1272.992</v>
      </c>
      <c r="U63" s="320">
        <v>1240.039</v>
      </c>
      <c r="V63" s="320">
        <v>1234.1379999999999</v>
      </c>
      <c r="W63" s="320">
        <v>1287.5219999999999</v>
      </c>
      <c r="X63" s="320">
        <v>1399.5050000000001</v>
      </c>
      <c r="Y63" s="320">
        <v>1354.4059999999999</v>
      </c>
      <c r="Z63" s="320">
        <v>1228.731</v>
      </c>
      <c r="AA63" s="320">
        <v>1085.9580000000001</v>
      </c>
      <c r="AB63" s="321">
        <v>27747.089</v>
      </c>
    </row>
    <row r="64" spans="1:28" ht="18" customHeight="1">
      <c r="B64" s="318" t="s">
        <v>100</v>
      </c>
      <c r="C64" s="322">
        <v>44742</v>
      </c>
      <c r="D64" s="320">
        <v>1022.144</v>
      </c>
      <c r="E64" s="320">
        <v>924.42200000000003</v>
      </c>
      <c r="F64" s="320">
        <v>875.92899999999997</v>
      </c>
      <c r="G64" s="320">
        <v>855.08900000000006</v>
      </c>
      <c r="H64" s="320">
        <v>858.08399999999995</v>
      </c>
      <c r="I64" s="320">
        <v>884.96500000000003</v>
      </c>
      <c r="J64" s="320">
        <v>1022.538</v>
      </c>
      <c r="K64" s="320">
        <v>1242.461</v>
      </c>
      <c r="L64" s="320">
        <v>1353.3589999999999</v>
      </c>
      <c r="M64" s="320">
        <v>1419.5930000000001</v>
      </c>
      <c r="N64" s="320">
        <v>1445.75</v>
      </c>
      <c r="O64" s="320">
        <v>1483.8969999999999</v>
      </c>
      <c r="P64" s="320">
        <v>1496.8309999999999</v>
      </c>
      <c r="Q64" s="320">
        <v>1507.577</v>
      </c>
      <c r="R64" s="320">
        <v>1548.7</v>
      </c>
      <c r="S64" s="320">
        <v>1526.751</v>
      </c>
      <c r="T64" s="320">
        <v>1481.153</v>
      </c>
      <c r="U64" s="320">
        <v>1432.4739999999999</v>
      </c>
      <c r="V64" s="320">
        <v>1398.1569999999999</v>
      </c>
      <c r="W64" s="320">
        <v>1363.8679999999999</v>
      </c>
      <c r="X64" s="320">
        <v>1365.873</v>
      </c>
      <c r="Y64" s="320">
        <v>1411.7429999999999</v>
      </c>
      <c r="Z64" s="320">
        <v>1317.008</v>
      </c>
      <c r="AA64" s="320">
        <v>1186.434</v>
      </c>
      <c r="AB64" s="321">
        <v>30424.799999999996</v>
      </c>
    </row>
    <row r="65" spans="1:28" ht="18" customHeight="1">
      <c r="B65" s="318" t="s">
        <v>101</v>
      </c>
      <c r="C65" s="322">
        <v>44767</v>
      </c>
      <c r="D65" s="320">
        <v>991.553</v>
      </c>
      <c r="E65" s="320">
        <v>906.04300000000001</v>
      </c>
      <c r="F65" s="320">
        <v>866.55</v>
      </c>
      <c r="G65" s="320">
        <v>843.84400000000005</v>
      </c>
      <c r="H65" s="320">
        <v>850.774</v>
      </c>
      <c r="I65" s="320">
        <v>871.12199999999996</v>
      </c>
      <c r="J65" s="320">
        <v>990.76499999999999</v>
      </c>
      <c r="K65" s="320">
        <v>1206.0070000000001</v>
      </c>
      <c r="L65" s="320">
        <v>1335.499</v>
      </c>
      <c r="M65" s="320">
        <v>1416.502</v>
      </c>
      <c r="N65" s="320">
        <v>1459.9480000000001</v>
      </c>
      <c r="O65" s="320">
        <v>1497.989</v>
      </c>
      <c r="P65" s="320">
        <v>1528.5609999999999</v>
      </c>
      <c r="Q65" s="320">
        <v>1538.0340000000001</v>
      </c>
      <c r="R65" s="320">
        <v>1571.4760000000001</v>
      </c>
      <c r="S65" s="320">
        <v>1539.5160000000001</v>
      </c>
      <c r="T65" s="320">
        <v>1500.9770000000001</v>
      </c>
      <c r="U65" s="320">
        <v>1459.422</v>
      </c>
      <c r="V65" s="320">
        <v>1432.52</v>
      </c>
      <c r="W65" s="320">
        <v>1410.0260000000001</v>
      </c>
      <c r="X65" s="320">
        <v>1416.482</v>
      </c>
      <c r="Y65" s="320">
        <v>1435.1089999999999</v>
      </c>
      <c r="Z65" s="320">
        <v>1303.588</v>
      </c>
      <c r="AA65" s="320">
        <v>1173.49</v>
      </c>
      <c r="AB65" s="321">
        <v>30545.797000000002</v>
      </c>
    </row>
    <row r="66" spans="1:28" ht="18" customHeight="1">
      <c r="B66" s="318" t="s">
        <v>102</v>
      </c>
      <c r="C66" s="322">
        <v>44778</v>
      </c>
      <c r="D66" s="320">
        <v>1028.1030000000001</v>
      </c>
      <c r="E66" s="320">
        <v>937.45500000000004</v>
      </c>
      <c r="F66" s="320">
        <v>883.47299999999996</v>
      </c>
      <c r="G66" s="320">
        <v>859.57299999999998</v>
      </c>
      <c r="H66" s="320">
        <v>867.43399999999997</v>
      </c>
      <c r="I66" s="320">
        <v>892.93100000000004</v>
      </c>
      <c r="J66" s="320">
        <v>990.42499999999995</v>
      </c>
      <c r="K66" s="320">
        <v>1184.729</v>
      </c>
      <c r="L66" s="320">
        <v>1288.617</v>
      </c>
      <c r="M66" s="320">
        <v>1365.7650000000001</v>
      </c>
      <c r="N66" s="320">
        <v>1398.7059999999999</v>
      </c>
      <c r="O66" s="320">
        <v>1458.259</v>
      </c>
      <c r="P66" s="320">
        <v>1495.9179999999999</v>
      </c>
      <c r="Q66" s="320">
        <v>1498.6410000000001</v>
      </c>
      <c r="R66" s="320">
        <v>1538.3420000000001</v>
      </c>
      <c r="S66" s="320">
        <v>1521.1289999999999</v>
      </c>
      <c r="T66" s="320">
        <v>1479.7809999999999</v>
      </c>
      <c r="U66" s="320">
        <v>1440.29</v>
      </c>
      <c r="V66" s="320">
        <v>1416.2429999999999</v>
      </c>
      <c r="W66" s="320">
        <v>1392.364</v>
      </c>
      <c r="X66" s="320">
        <v>1423.6780000000001</v>
      </c>
      <c r="Y66" s="320">
        <v>1415.3050000000001</v>
      </c>
      <c r="Z66" s="320">
        <v>1291.1020000000001</v>
      </c>
      <c r="AA66" s="320">
        <v>1173.4860000000001</v>
      </c>
      <c r="AB66" s="321">
        <v>30241.749</v>
      </c>
    </row>
    <row r="67" spans="1:28" ht="18" customHeight="1">
      <c r="B67" s="318" t="s">
        <v>103</v>
      </c>
      <c r="C67" s="322">
        <v>44826</v>
      </c>
      <c r="D67" s="320">
        <v>955.57500000000005</v>
      </c>
      <c r="E67" s="320">
        <v>871.42</v>
      </c>
      <c r="F67" s="320">
        <v>831.43399999999997</v>
      </c>
      <c r="G67" s="320">
        <v>819.63400000000001</v>
      </c>
      <c r="H67" s="320">
        <v>837.78599999999994</v>
      </c>
      <c r="I67" s="320">
        <v>928.31700000000001</v>
      </c>
      <c r="J67" s="320">
        <v>1111.337</v>
      </c>
      <c r="K67" s="320">
        <v>1342.5060000000001</v>
      </c>
      <c r="L67" s="320">
        <v>1429.1990000000001</v>
      </c>
      <c r="M67" s="320">
        <v>1438.4490000000001</v>
      </c>
      <c r="N67" s="320">
        <v>1392.2629999999999</v>
      </c>
      <c r="O67" s="320">
        <v>1376.329</v>
      </c>
      <c r="P67" s="320">
        <v>1353.53</v>
      </c>
      <c r="Q67" s="320">
        <v>1338.1669999999999</v>
      </c>
      <c r="R67" s="320">
        <v>1387.807</v>
      </c>
      <c r="S67" s="320">
        <v>1369.3920000000001</v>
      </c>
      <c r="T67" s="320">
        <v>1353.7239999999999</v>
      </c>
      <c r="U67" s="320">
        <v>1332.327</v>
      </c>
      <c r="V67" s="320">
        <v>1385.644</v>
      </c>
      <c r="W67" s="320">
        <v>1528.98</v>
      </c>
      <c r="X67" s="320">
        <v>1499.8610000000001</v>
      </c>
      <c r="Y67" s="320">
        <v>1411.278</v>
      </c>
      <c r="Z67" s="320">
        <v>1254.961</v>
      </c>
      <c r="AA67" s="320">
        <v>1114.854</v>
      </c>
      <c r="AB67" s="321">
        <v>29664.773999999998</v>
      </c>
    </row>
    <row r="68" spans="1:28" ht="18" customHeight="1">
      <c r="B68" s="318" t="s">
        <v>104</v>
      </c>
      <c r="C68" s="322">
        <v>44855</v>
      </c>
      <c r="D68" s="320">
        <v>995.04899999999998</v>
      </c>
      <c r="E68" s="320">
        <v>908.04399999999998</v>
      </c>
      <c r="F68" s="320">
        <v>868.56799999999998</v>
      </c>
      <c r="G68" s="320">
        <v>859.19200000000001</v>
      </c>
      <c r="H68" s="320">
        <v>878.74099999999999</v>
      </c>
      <c r="I68" s="320">
        <v>965.79899999999998</v>
      </c>
      <c r="J68" s="320">
        <v>1187.7750000000001</v>
      </c>
      <c r="K68" s="320">
        <v>1398.0029999999999</v>
      </c>
      <c r="L68" s="320">
        <v>1474.3119999999999</v>
      </c>
      <c r="M68" s="320">
        <v>1462.598</v>
      </c>
      <c r="N68" s="320">
        <v>1392.498</v>
      </c>
      <c r="O68" s="320">
        <v>1375.135</v>
      </c>
      <c r="P68" s="320">
        <v>1359.2850000000001</v>
      </c>
      <c r="Q68" s="320">
        <v>1349.5250000000001</v>
      </c>
      <c r="R68" s="320">
        <v>1421.2550000000001</v>
      </c>
      <c r="S68" s="320">
        <v>1419.952</v>
      </c>
      <c r="T68" s="320">
        <v>1418.298</v>
      </c>
      <c r="U68" s="320">
        <v>1427</v>
      </c>
      <c r="V68" s="320">
        <v>1545.7909999999999</v>
      </c>
      <c r="W68" s="320">
        <v>1527.03</v>
      </c>
      <c r="X68" s="320">
        <v>1463.9849999999999</v>
      </c>
      <c r="Y68" s="320">
        <v>1368.7919999999999</v>
      </c>
      <c r="Z68" s="320">
        <v>1236.4090000000001</v>
      </c>
      <c r="AA68" s="320">
        <v>1126.6030000000001</v>
      </c>
      <c r="AB68" s="321">
        <v>30429.639000000003</v>
      </c>
    </row>
    <row r="69" spans="1:28" ht="18" customHeight="1">
      <c r="B69" s="318" t="s">
        <v>105</v>
      </c>
      <c r="C69" s="322">
        <v>44895</v>
      </c>
      <c r="D69" s="320">
        <v>1100.4649999999999</v>
      </c>
      <c r="E69" s="320">
        <v>1007.4109999999999</v>
      </c>
      <c r="F69" s="320">
        <v>965.21299999999997</v>
      </c>
      <c r="G69" s="320">
        <v>943.36900000000003</v>
      </c>
      <c r="H69" s="320">
        <v>974.68</v>
      </c>
      <c r="I69" s="320">
        <v>1089.33</v>
      </c>
      <c r="J69" s="320">
        <v>1305.404</v>
      </c>
      <c r="K69" s="320">
        <v>1538.4939999999999</v>
      </c>
      <c r="L69" s="320">
        <v>1684.6020000000001</v>
      </c>
      <c r="M69" s="320">
        <v>1730.2049999999999</v>
      </c>
      <c r="N69" s="320">
        <v>1714.941</v>
      </c>
      <c r="O69" s="320">
        <v>1712.4090000000001</v>
      </c>
      <c r="P69" s="320">
        <v>1706.069</v>
      </c>
      <c r="Q69" s="320">
        <v>1746.02</v>
      </c>
      <c r="R69" s="320">
        <v>1738.145</v>
      </c>
      <c r="S69" s="320">
        <v>1727.327</v>
      </c>
      <c r="T69" s="320">
        <v>1758.211</v>
      </c>
      <c r="U69" s="320">
        <v>1748.509</v>
      </c>
      <c r="V69" s="320">
        <v>1695.1279999999999</v>
      </c>
      <c r="W69" s="320">
        <v>1651.701</v>
      </c>
      <c r="X69" s="320">
        <v>1602.5619999999999</v>
      </c>
      <c r="Y69" s="320">
        <v>1517.095</v>
      </c>
      <c r="Z69" s="320">
        <v>1413.0039999999999</v>
      </c>
      <c r="AA69" s="320">
        <v>1247.2059999999999</v>
      </c>
      <c r="AB69" s="321">
        <v>35317.500000000007</v>
      </c>
    </row>
    <row r="70" spans="1:28" ht="18" customHeight="1" thickBot="1">
      <c r="B70" s="323" t="s">
        <v>106</v>
      </c>
      <c r="C70" s="324">
        <v>44908</v>
      </c>
      <c r="D70" s="325">
        <v>1139.6120000000001</v>
      </c>
      <c r="E70" s="325">
        <v>1049.768</v>
      </c>
      <c r="F70" s="325">
        <v>1006.4880000000001</v>
      </c>
      <c r="G70" s="325">
        <v>994.46100000000001</v>
      </c>
      <c r="H70" s="325">
        <v>1018.2670000000001</v>
      </c>
      <c r="I70" s="325">
        <v>1136.6400000000001</v>
      </c>
      <c r="J70" s="325">
        <v>1359.778</v>
      </c>
      <c r="K70" s="325">
        <v>1585.018</v>
      </c>
      <c r="L70" s="325">
        <v>1722.0440000000001</v>
      </c>
      <c r="M70" s="325">
        <v>1770</v>
      </c>
      <c r="N70" s="325">
        <v>1751.989</v>
      </c>
      <c r="O70" s="325">
        <v>1748.087</v>
      </c>
      <c r="P70" s="325">
        <v>1740.114</v>
      </c>
      <c r="Q70" s="325">
        <v>1800.972</v>
      </c>
      <c r="R70" s="325">
        <v>1805.18</v>
      </c>
      <c r="S70" s="325">
        <v>1782.912</v>
      </c>
      <c r="T70" s="325">
        <v>1810.232</v>
      </c>
      <c r="U70" s="325">
        <v>1811.3710000000001</v>
      </c>
      <c r="V70" s="325">
        <v>1764.93</v>
      </c>
      <c r="W70" s="325">
        <v>1722.097</v>
      </c>
      <c r="X70" s="325">
        <v>1633.163</v>
      </c>
      <c r="Y70" s="325">
        <v>1545.5050000000001</v>
      </c>
      <c r="Z70" s="325">
        <v>1476.4780000000001</v>
      </c>
      <c r="AA70" s="325">
        <v>1316.1079999999999</v>
      </c>
      <c r="AB70" s="326">
        <v>36491.214000000007</v>
      </c>
    </row>
    <row r="71" spans="1:28" ht="9.9499999999999993" customHeight="1"/>
    <row r="72" spans="1:28" ht="9.9499999999999993" customHeight="1">
      <c r="U72" s="310" t="s">
        <v>1</v>
      </c>
    </row>
    <row r="73" spans="1:28" ht="9.9499999999999993" customHeight="1"/>
    <row r="74" spans="1:28" ht="18" customHeight="1">
      <c r="A74" s="311"/>
      <c r="B74" s="312" t="s">
        <v>165</v>
      </c>
    </row>
    <row r="75" spans="1:28" ht="18" customHeight="1" thickBot="1">
      <c r="A75" s="311"/>
      <c r="B75" s="173"/>
      <c r="AB75" s="313" t="s">
        <v>94</v>
      </c>
    </row>
    <row r="76" spans="1:28" ht="18" customHeight="1">
      <c r="B76" s="314"/>
      <c r="C76" s="315"/>
      <c r="D76" s="316">
        <v>1</v>
      </c>
      <c r="E76" s="316">
        <v>2</v>
      </c>
      <c r="F76" s="316">
        <v>3</v>
      </c>
      <c r="G76" s="316">
        <v>4</v>
      </c>
      <c r="H76" s="316">
        <v>5</v>
      </c>
      <c r="I76" s="316">
        <v>6</v>
      </c>
      <c r="J76" s="316">
        <v>7</v>
      </c>
      <c r="K76" s="316">
        <v>8</v>
      </c>
      <c r="L76" s="316">
        <v>9</v>
      </c>
      <c r="M76" s="316">
        <v>10</v>
      </c>
      <c r="N76" s="316">
        <v>11</v>
      </c>
      <c r="O76" s="316">
        <v>12</v>
      </c>
      <c r="P76" s="316">
        <v>13</v>
      </c>
      <c r="Q76" s="316">
        <v>14</v>
      </c>
      <c r="R76" s="316">
        <v>15</v>
      </c>
      <c r="S76" s="316">
        <v>16</v>
      </c>
      <c r="T76" s="316">
        <v>17</v>
      </c>
      <c r="U76" s="316">
        <v>18</v>
      </c>
      <c r="V76" s="316">
        <v>19</v>
      </c>
      <c r="W76" s="316">
        <v>20</v>
      </c>
      <c r="X76" s="316">
        <v>21</v>
      </c>
      <c r="Y76" s="316">
        <v>22</v>
      </c>
      <c r="Z76" s="316">
        <v>23</v>
      </c>
      <c r="AA76" s="316">
        <v>24</v>
      </c>
      <c r="AB76" s="317" t="s">
        <v>161</v>
      </c>
    </row>
    <row r="77" spans="1:28" ht="18" customHeight="1">
      <c r="B77" s="318" t="s">
        <v>95</v>
      </c>
      <c r="C77" s="319">
        <v>44562</v>
      </c>
      <c r="D77" s="320">
        <v>1120.53</v>
      </c>
      <c r="E77" s="320">
        <v>1063.193</v>
      </c>
      <c r="F77" s="320">
        <v>993.49300000000005</v>
      </c>
      <c r="G77" s="320">
        <v>937.29399999999998</v>
      </c>
      <c r="H77" s="320">
        <v>904.52800000000002</v>
      </c>
      <c r="I77" s="320">
        <v>906.73900000000003</v>
      </c>
      <c r="J77" s="320">
        <v>949.84299999999996</v>
      </c>
      <c r="K77" s="320">
        <v>991.28599999999994</v>
      </c>
      <c r="L77" s="320">
        <v>1105.231</v>
      </c>
      <c r="M77" s="320">
        <v>1211.203</v>
      </c>
      <c r="N77" s="320">
        <v>1289.941</v>
      </c>
      <c r="O77" s="320">
        <v>1323.191</v>
      </c>
      <c r="P77" s="320">
        <v>1310.4690000000001</v>
      </c>
      <c r="Q77" s="320">
        <v>1322.895</v>
      </c>
      <c r="R77" s="320">
        <v>1303.3679999999999</v>
      </c>
      <c r="S77" s="320">
        <v>1310.183</v>
      </c>
      <c r="T77" s="320">
        <v>1389.308</v>
      </c>
      <c r="U77" s="320">
        <v>1479.431</v>
      </c>
      <c r="V77" s="320">
        <v>1445.9780000000001</v>
      </c>
      <c r="W77" s="320">
        <v>1412.4760000000001</v>
      </c>
      <c r="X77" s="320">
        <v>1371.213</v>
      </c>
      <c r="Y77" s="320">
        <v>1304.0229999999999</v>
      </c>
      <c r="Z77" s="320">
        <v>1237.4749999999999</v>
      </c>
      <c r="AA77" s="320">
        <v>1138.9929999999999</v>
      </c>
      <c r="AB77" s="321">
        <v>28822.284</v>
      </c>
    </row>
    <row r="78" spans="1:28" ht="18" customHeight="1">
      <c r="B78" s="318" t="s">
        <v>96</v>
      </c>
      <c r="C78" s="322">
        <v>44612</v>
      </c>
      <c r="D78" s="320">
        <v>1026.336</v>
      </c>
      <c r="E78" s="320">
        <v>944.52599999999995</v>
      </c>
      <c r="F78" s="320">
        <v>889.66700000000003</v>
      </c>
      <c r="G78" s="320">
        <v>863.84699999999998</v>
      </c>
      <c r="H78" s="320">
        <v>872.22400000000005</v>
      </c>
      <c r="I78" s="320">
        <v>910.1</v>
      </c>
      <c r="J78" s="320">
        <v>965.98199999999997</v>
      </c>
      <c r="K78" s="320">
        <v>1103.579</v>
      </c>
      <c r="L78" s="320">
        <v>1287.518</v>
      </c>
      <c r="M78" s="320">
        <v>1417.4860000000001</v>
      </c>
      <c r="N78" s="320">
        <v>1487.7619999999999</v>
      </c>
      <c r="O78" s="320">
        <v>1488.373</v>
      </c>
      <c r="P78" s="320">
        <v>1465.635</v>
      </c>
      <c r="Q78" s="320">
        <v>1423.3150000000001</v>
      </c>
      <c r="R78" s="320">
        <v>1371.3710000000001</v>
      </c>
      <c r="S78" s="320">
        <v>1362.8219999999999</v>
      </c>
      <c r="T78" s="320">
        <v>1369.3430000000001</v>
      </c>
      <c r="U78" s="320">
        <v>1461.316</v>
      </c>
      <c r="V78" s="320">
        <v>1541.2929999999999</v>
      </c>
      <c r="W78" s="320">
        <v>1523.23</v>
      </c>
      <c r="X78" s="320">
        <v>1484.9269999999999</v>
      </c>
      <c r="Y78" s="320">
        <v>1407.279</v>
      </c>
      <c r="Z78" s="320">
        <v>1275.4010000000001</v>
      </c>
      <c r="AA78" s="320">
        <v>1119.067</v>
      </c>
      <c r="AB78" s="321">
        <v>30062.399000000001</v>
      </c>
    </row>
    <row r="79" spans="1:28" ht="18" customHeight="1">
      <c r="B79" s="318" t="s">
        <v>97</v>
      </c>
      <c r="C79" s="322">
        <v>44647</v>
      </c>
      <c r="D79" s="320">
        <v>973.48900000000003</v>
      </c>
      <c r="E79" s="320">
        <v>893.47299999999996</v>
      </c>
      <c r="F79" s="327">
        <v>0</v>
      </c>
      <c r="G79" s="320">
        <v>848.92</v>
      </c>
      <c r="H79" s="320">
        <v>846.63800000000003</v>
      </c>
      <c r="I79" s="320">
        <v>879.81500000000005</v>
      </c>
      <c r="J79" s="320">
        <v>922.71500000000003</v>
      </c>
      <c r="K79" s="320">
        <v>1049.528</v>
      </c>
      <c r="L79" s="320">
        <v>1210.19</v>
      </c>
      <c r="M79" s="320">
        <v>1275.271</v>
      </c>
      <c r="N79" s="320">
        <v>1308.654</v>
      </c>
      <c r="O79" s="320">
        <v>1282.9259999999999</v>
      </c>
      <c r="P79" s="320">
        <v>1234.867</v>
      </c>
      <c r="Q79" s="320">
        <v>1189.9190000000001</v>
      </c>
      <c r="R79" s="320">
        <v>1168.338</v>
      </c>
      <c r="S79" s="320">
        <v>1163.78</v>
      </c>
      <c r="T79" s="320">
        <v>1172.6790000000001</v>
      </c>
      <c r="U79" s="320">
        <v>1191.942</v>
      </c>
      <c r="V79" s="320">
        <v>1255.6590000000001</v>
      </c>
      <c r="W79" s="320">
        <v>1442.6110000000001</v>
      </c>
      <c r="X79" s="320">
        <v>1504.614</v>
      </c>
      <c r="Y79" s="320">
        <v>1429.17</v>
      </c>
      <c r="Z79" s="320">
        <v>1270.059</v>
      </c>
      <c r="AA79" s="320">
        <v>1092.3320000000001</v>
      </c>
      <c r="AB79" s="321">
        <v>26607.589000000004</v>
      </c>
    </row>
    <row r="80" spans="1:28" ht="18" customHeight="1">
      <c r="B80" s="318" t="s">
        <v>98</v>
      </c>
      <c r="C80" s="322">
        <v>44675</v>
      </c>
      <c r="D80" s="320">
        <v>1029.9449999999999</v>
      </c>
      <c r="E80" s="320">
        <v>919.49</v>
      </c>
      <c r="F80" s="320">
        <v>866.02499999999998</v>
      </c>
      <c r="G80" s="320">
        <v>885.47199999999998</v>
      </c>
      <c r="H80" s="320">
        <v>860.94899999999996</v>
      </c>
      <c r="I80" s="320">
        <v>833.79899999999998</v>
      </c>
      <c r="J80" s="320">
        <v>864.23900000000003</v>
      </c>
      <c r="K80" s="320">
        <v>996.03599999999994</v>
      </c>
      <c r="L80" s="320">
        <v>1135.8119999999999</v>
      </c>
      <c r="M80" s="320">
        <v>1219.492</v>
      </c>
      <c r="N80" s="320">
        <v>1246.425</v>
      </c>
      <c r="O80" s="320">
        <v>1234.5260000000001</v>
      </c>
      <c r="P80" s="320">
        <v>1209.2819999999999</v>
      </c>
      <c r="Q80" s="320">
        <v>1186.5909999999999</v>
      </c>
      <c r="R80" s="320">
        <v>1132.3679999999999</v>
      </c>
      <c r="S80" s="320">
        <v>1103.0309999999999</v>
      </c>
      <c r="T80" s="320">
        <v>1106.106</v>
      </c>
      <c r="U80" s="320">
        <v>1129.434</v>
      </c>
      <c r="V80" s="320">
        <v>1192.4090000000001</v>
      </c>
      <c r="W80" s="320">
        <v>1284.8879999999999</v>
      </c>
      <c r="X80" s="320">
        <v>1322.4960000000001</v>
      </c>
      <c r="Y80" s="320">
        <v>1288.7170000000001</v>
      </c>
      <c r="Z80" s="320">
        <v>1179.567</v>
      </c>
      <c r="AA80" s="320">
        <v>1051.778</v>
      </c>
      <c r="AB80" s="321">
        <v>26278.876999999997</v>
      </c>
    </row>
    <row r="81" spans="2:28" ht="18" customHeight="1">
      <c r="B81" s="318" t="s">
        <v>99</v>
      </c>
      <c r="C81" s="322">
        <v>44710</v>
      </c>
      <c r="D81" s="320">
        <v>864.90499999999997</v>
      </c>
      <c r="E81" s="320">
        <v>786.36400000000003</v>
      </c>
      <c r="F81" s="320">
        <v>746.89</v>
      </c>
      <c r="G81" s="320">
        <v>728.52200000000005</v>
      </c>
      <c r="H81" s="320">
        <v>724.91</v>
      </c>
      <c r="I81" s="320">
        <v>715.89400000000001</v>
      </c>
      <c r="J81" s="320">
        <v>746.03899999999999</v>
      </c>
      <c r="K81" s="320">
        <v>863.90300000000002</v>
      </c>
      <c r="L81" s="320">
        <v>1000.052</v>
      </c>
      <c r="M81" s="320">
        <v>1102.386</v>
      </c>
      <c r="N81" s="320">
        <v>1141.4849999999999</v>
      </c>
      <c r="O81" s="320">
        <v>1145.5889999999999</v>
      </c>
      <c r="P81" s="320">
        <v>1136.921</v>
      </c>
      <c r="Q81" s="320">
        <v>1121.3779999999999</v>
      </c>
      <c r="R81" s="320">
        <v>1082.222</v>
      </c>
      <c r="S81" s="320">
        <v>1077.884</v>
      </c>
      <c r="T81" s="320">
        <v>1068.5360000000001</v>
      </c>
      <c r="U81" s="320">
        <v>1073.0899999999999</v>
      </c>
      <c r="V81" s="320">
        <v>1078.511</v>
      </c>
      <c r="W81" s="320">
        <v>1108.171</v>
      </c>
      <c r="X81" s="320">
        <v>1196.4449999999999</v>
      </c>
      <c r="Y81" s="320">
        <v>1206.499</v>
      </c>
      <c r="Z81" s="320">
        <v>1091.6369999999999</v>
      </c>
      <c r="AA81" s="320">
        <v>948.74599999999998</v>
      </c>
      <c r="AB81" s="321">
        <v>23756.978999999996</v>
      </c>
    </row>
    <row r="82" spans="2:28" ht="18" customHeight="1">
      <c r="B82" s="318" t="s">
        <v>100</v>
      </c>
      <c r="C82" s="322">
        <v>44724</v>
      </c>
      <c r="D82" s="320">
        <v>853.82600000000002</v>
      </c>
      <c r="E82" s="320">
        <v>761.01400000000001</v>
      </c>
      <c r="F82" s="320">
        <v>713.73</v>
      </c>
      <c r="G82" s="320">
        <v>692.41399999999999</v>
      </c>
      <c r="H82" s="320">
        <v>691.947</v>
      </c>
      <c r="I82" s="320">
        <v>677.52599999999995</v>
      </c>
      <c r="J82" s="320">
        <v>719.44899999999996</v>
      </c>
      <c r="K82" s="320">
        <v>844.82399999999996</v>
      </c>
      <c r="L82" s="320">
        <v>980.3</v>
      </c>
      <c r="M82" s="320">
        <v>1079.0429999999999</v>
      </c>
      <c r="N82" s="320">
        <v>1112.01</v>
      </c>
      <c r="O82" s="320">
        <v>1111.33</v>
      </c>
      <c r="P82" s="320">
        <v>1098.799</v>
      </c>
      <c r="Q82" s="320">
        <v>1073.9939999999999</v>
      </c>
      <c r="R82" s="320">
        <v>1043.7550000000001</v>
      </c>
      <c r="S82" s="320">
        <v>1026.6880000000001</v>
      </c>
      <c r="T82" s="320">
        <v>1018.253</v>
      </c>
      <c r="U82" s="320">
        <v>1012.05</v>
      </c>
      <c r="V82" s="320">
        <v>1013.023</v>
      </c>
      <c r="W82" s="320">
        <v>1028.2360000000001</v>
      </c>
      <c r="X82" s="320">
        <v>1089.2249999999999</v>
      </c>
      <c r="Y82" s="320">
        <v>1176.5309999999999</v>
      </c>
      <c r="Z82" s="320">
        <v>1081.982</v>
      </c>
      <c r="AA82" s="320">
        <v>942.07100000000003</v>
      </c>
      <c r="AB82" s="321">
        <v>22842.02</v>
      </c>
    </row>
    <row r="83" spans="2:28" ht="18" customHeight="1">
      <c r="B83" s="318" t="s">
        <v>101</v>
      </c>
      <c r="C83" s="322">
        <v>44752</v>
      </c>
      <c r="D83" s="320">
        <v>865.94600000000003</v>
      </c>
      <c r="E83" s="320">
        <v>784.82799999999997</v>
      </c>
      <c r="F83" s="320">
        <v>744.41300000000001</v>
      </c>
      <c r="G83" s="320">
        <v>726.15</v>
      </c>
      <c r="H83" s="320">
        <v>725.26</v>
      </c>
      <c r="I83" s="320">
        <v>714.54600000000005</v>
      </c>
      <c r="J83" s="320">
        <v>756.88599999999997</v>
      </c>
      <c r="K83" s="320">
        <v>874.09199999999998</v>
      </c>
      <c r="L83" s="320">
        <v>998.36800000000005</v>
      </c>
      <c r="M83" s="320">
        <v>1093.1489999999999</v>
      </c>
      <c r="N83" s="320">
        <v>1143.07</v>
      </c>
      <c r="O83" s="320">
        <v>1139.6569999999999</v>
      </c>
      <c r="P83" s="320">
        <v>1115.8610000000001</v>
      </c>
      <c r="Q83" s="320">
        <v>1095.5260000000001</v>
      </c>
      <c r="R83" s="320">
        <v>1064.136</v>
      </c>
      <c r="S83" s="320">
        <v>1041.806</v>
      </c>
      <c r="T83" s="320">
        <v>1031.211</v>
      </c>
      <c r="U83" s="320">
        <v>1027.807</v>
      </c>
      <c r="V83" s="320">
        <v>1028.184</v>
      </c>
      <c r="W83" s="320">
        <v>1043.4269999999999</v>
      </c>
      <c r="X83" s="320">
        <v>1101.058</v>
      </c>
      <c r="Y83" s="320">
        <v>1151.527</v>
      </c>
      <c r="Z83" s="320">
        <v>1068.4760000000001</v>
      </c>
      <c r="AA83" s="320">
        <v>954.12</v>
      </c>
      <c r="AB83" s="321">
        <v>23289.504000000001</v>
      </c>
    </row>
    <row r="84" spans="2:28" ht="18" customHeight="1">
      <c r="B84" s="318" t="s">
        <v>102</v>
      </c>
      <c r="C84" s="322">
        <v>44794</v>
      </c>
      <c r="D84" s="320">
        <v>902.23800000000006</v>
      </c>
      <c r="E84" s="320">
        <v>835.41700000000003</v>
      </c>
      <c r="F84" s="320">
        <v>799.26199999999994</v>
      </c>
      <c r="G84" s="320">
        <v>775.81</v>
      </c>
      <c r="H84" s="320">
        <v>775.65200000000004</v>
      </c>
      <c r="I84" s="320">
        <v>779.18499999999995</v>
      </c>
      <c r="J84" s="320">
        <v>796.44799999999998</v>
      </c>
      <c r="K84" s="320">
        <v>905.81</v>
      </c>
      <c r="L84" s="320">
        <v>1035.93</v>
      </c>
      <c r="M84" s="320">
        <v>1146.0530000000001</v>
      </c>
      <c r="N84" s="320">
        <v>1205.182</v>
      </c>
      <c r="O84" s="320">
        <v>1224.7570000000001</v>
      </c>
      <c r="P84" s="320">
        <v>1209.5719999999999</v>
      </c>
      <c r="Q84" s="320">
        <v>1188.9190000000001</v>
      </c>
      <c r="R84" s="320">
        <v>1153.1959999999999</v>
      </c>
      <c r="S84" s="320">
        <v>1131.127</v>
      </c>
      <c r="T84" s="320">
        <v>1116.057</v>
      </c>
      <c r="U84" s="320">
        <v>1097.558</v>
      </c>
      <c r="V84" s="320">
        <v>1107.173</v>
      </c>
      <c r="W84" s="320">
        <v>1150.4059999999999</v>
      </c>
      <c r="X84" s="320">
        <v>1223.299</v>
      </c>
      <c r="Y84" s="320">
        <v>1172.0329999999999</v>
      </c>
      <c r="Z84" s="320">
        <v>1063.5260000000001</v>
      </c>
      <c r="AA84" s="320">
        <v>952.49699999999996</v>
      </c>
      <c r="AB84" s="321">
        <v>24747.107</v>
      </c>
    </row>
    <row r="85" spans="2:28" ht="18" customHeight="1">
      <c r="B85" s="318" t="s">
        <v>103</v>
      </c>
      <c r="C85" s="322">
        <v>44815</v>
      </c>
      <c r="D85" s="320">
        <v>885.70399999999995</v>
      </c>
      <c r="E85" s="320">
        <v>825.88499999999999</v>
      </c>
      <c r="F85" s="320">
        <v>789.495</v>
      </c>
      <c r="G85" s="320">
        <v>771.50699999999995</v>
      </c>
      <c r="H85" s="320">
        <v>777.56100000000004</v>
      </c>
      <c r="I85" s="320">
        <v>793.33600000000001</v>
      </c>
      <c r="J85" s="320">
        <v>814.76300000000003</v>
      </c>
      <c r="K85" s="320">
        <v>912.92399999999998</v>
      </c>
      <c r="L85" s="320">
        <v>1048.759</v>
      </c>
      <c r="M85" s="320">
        <v>1157.123</v>
      </c>
      <c r="N85" s="320">
        <v>1203.6859999999999</v>
      </c>
      <c r="O85" s="320">
        <v>1196.2380000000001</v>
      </c>
      <c r="P85" s="320">
        <v>1178.4580000000001</v>
      </c>
      <c r="Q85" s="320">
        <v>1159.316</v>
      </c>
      <c r="R85" s="320">
        <v>1124.934</v>
      </c>
      <c r="S85" s="320">
        <v>1116.626</v>
      </c>
      <c r="T85" s="320">
        <v>1100.0550000000001</v>
      </c>
      <c r="U85" s="320">
        <v>1095.672</v>
      </c>
      <c r="V85" s="320">
        <v>1115.7460000000001</v>
      </c>
      <c r="W85" s="320">
        <v>1234.0940000000001</v>
      </c>
      <c r="X85" s="320">
        <v>1267.549</v>
      </c>
      <c r="Y85" s="320">
        <v>1187.203</v>
      </c>
      <c r="Z85" s="320">
        <v>1054.1679999999999</v>
      </c>
      <c r="AA85" s="320">
        <v>928.99699999999996</v>
      </c>
      <c r="AB85" s="321">
        <v>24739.798999999999</v>
      </c>
    </row>
    <row r="86" spans="2:28" ht="18" customHeight="1">
      <c r="B86" s="318" t="s">
        <v>104</v>
      </c>
      <c r="C86" s="322">
        <v>44836</v>
      </c>
      <c r="D86" s="320">
        <v>873.12199999999996</v>
      </c>
      <c r="E86" s="320">
        <v>799.16099999999994</v>
      </c>
      <c r="F86" s="320">
        <v>749.87900000000002</v>
      </c>
      <c r="G86" s="320">
        <v>731.04600000000005</v>
      </c>
      <c r="H86" s="320">
        <v>735.34299999999996</v>
      </c>
      <c r="I86" s="320">
        <v>786.91700000000003</v>
      </c>
      <c r="J86" s="320">
        <v>829.62099999999998</v>
      </c>
      <c r="K86" s="320">
        <v>942.13</v>
      </c>
      <c r="L86" s="320">
        <v>1070.2639999999999</v>
      </c>
      <c r="M86" s="320">
        <v>1131.6659999999999</v>
      </c>
      <c r="N86" s="320">
        <v>1153.4369999999999</v>
      </c>
      <c r="O86" s="320">
        <v>1124.395</v>
      </c>
      <c r="P86" s="320">
        <v>1092.327</v>
      </c>
      <c r="Q86" s="320">
        <v>1059.2180000000001</v>
      </c>
      <c r="R86" s="320">
        <v>1039.3340000000001</v>
      </c>
      <c r="S86" s="320">
        <v>1036.7619999999999</v>
      </c>
      <c r="T86" s="320">
        <v>1045.0250000000001</v>
      </c>
      <c r="U86" s="320">
        <v>1067.2560000000001</v>
      </c>
      <c r="V86" s="320">
        <v>1174.616</v>
      </c>
      <c r="W86" s="320">
        <v>1307.4010000000001</v>
      </c>
      <c r="X86" s="320">
        <v>1265.4449999999999</v>
      </c>
      <c r="Y86" s="320">
        <v>1179.7280000000001</v>
      </c>
      <c r="Z86" s="320">
        <v>1067.797</v>
      </c>
      <c r="AA86" s="320">
        <v>961.54100000000005</v>
      </c>
      <c r="AB86" s="321">
        <v>24223.431</v>
      </c>
    </row>
    <row r="87" spans="2:28" ht="18" customHeight="1">
      <c r="B87" s="318" t="s">
        <v>105</v>
      </c>
      <c r="C87" s="322">
        <v>44871</v>
      </c>
      <c r="D87" s="320">
        <v>956.44200000000001</v>
      </c>
      <c r="E87" s="320">
        <v>883.32899999999995</v>
      </c>
      <c r="F87" s="320">
        <v>836.92200000000003</v>
      </c>
      <c r="G87" s="320">
        <v>823.14800000000002</v>
      </c>
      <c r="H87" s="320">
        <v>829.21299999999997</v>
      </c>
      <c r="I87" s="320">
        <v>865.79300000000001</v>
      </c>
      <c r="J87" s="320">
        <v>927.26300000000003</v>
      </c>
      <c r="K87" s="320">
        <v>1056.136</v>
      </c>
      <c r="L87" s="320">
        <v>1221.0409999999999</v>
      </c>
      <c r="M87" s="320">
        <v>1346.221</v>
      </c>
      <c r="N87" s="320">
        <v>1401.8050000000001</v>
      </c>
      <c r="O87" s="320">
        <v>1396.953</v>
      </c>
      <c r="P87" s="320">
        <v>1384.066</v>
      </c>
      <c r="Q87" s="320">
        <v>1363.047</v>
      </c>
      <c r="R87" s="320">
        <v>1341.625</v>
      </c>
      <c r="S87" s="320">
        <v>1353.546</v>
      </c>
      <c r="T87" s="320">
        <v>1421.2429999999999</v>
      </c>
      <c r="U87" s="320">
        <v>1501.5930000000001</v>
      </c>
      <c r="V87" s="320">
        <v>1468.9490000000001</v>
      </c>
      <c r="W87" s="320">
        <v>1436.4159999999999</v>
      </c>
      <c r="X87" s="320">
        <v>1397.2650000000001</v>
      </c>
      <c r="Y87" s="320">
        <v>1319.249</v>
      </c>
      <c r="Z87" s="320">
        <v>1182.6310000000001</v>
      </c>
      <c r="AA87" s="320">
        <v>1032.854</v>
      </c>
      <c r="AB87" s="321">
        <v>28746.75</v>
      </c>
    </row>
    <row r="88" spans="2:28" ht="18" customHeight="1" thickBot="1">
      <c r="B88" s="323" t="s">
        <v>106</v>
      </c>
      <c r="C88" s="324">
        <v>44906</v>
      </c>
      <c r="D88" s="325">
        <v>1041.6410000000001</v>
      </c>
      <c r="E88" s="325">
        <v>950.64599999999996</v>
      </c>
      <c r="F88" s="325">
        <v>897.471</v>
      </c>
      <c r="G88" s="325">
        <v>876.82299999999998</v>
      </c>
      <c r="H88" s="325">
        <v>877.96</v>
      </c>
      <c r="I88" s="325">
        <v>919.30399999999997</v>
      </c>
      <c r="J88" s="325">
        <v>999.37099999999998</v>
      </c>
      <c r="K88" s="325">
        <v>1112.011</v>
      </c>
      <c r="L88" s="325">
        <v>1283.1389999999999</v>
      </c>
      <c r="M88" s="325">
        <v>1423.3489999999999</v>
      </c>
      <c r="N88" s="325">
        <v>1495.2719999999999</v>
      </c>
      <c r="O88" s="325">
        <v>1507.451</v>
      </c>
      <c r="P88" s="325">
        <v>1486.4259999999999</v>
      </c>
      <c r="Q88" s="325">
        <v>1475.798</v>
      </c>
      <c r="R88" s="325">
        <v>1455.874</v>
      </c>
      <c r="S88" s="325">
        <v>1477.213</v>
      </c>
      <c r="T88" s="325">
        <v>1562.5060000000001</v>
      </c>
      <c r="U88" s="325">
        <v>1585.09</v>
      </c>
      <c r="V88" s="325">
        <v>1541.07</v>
      </c>
      <c r="W88" s="325">
        <v>1522.702</v>
      </c>
      <c r="X88" s="325">
        <v>1496.5260000000001</v>
      </c>
      <c r="Y88" s="325">
        <v>1427.5219999999999</v>
      </c>
      <c r="Z88" s="325">
        <v>1302.1079999999999</v>
      </c>
      <c r="AA88" s="325">
        <v>1154.1089999999999</v>
      </c>
      <c r="AB88" s="326">
        <v>30871.382000000005</v>
      </c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Proizvodnja_GWh_hrv</vt:lpstr>
      <vt:lpstr>Potrošnja_GWh_hrv</vt:lpstr>
      <vt:lpstr>Deklarirana_razmjena_hrv</vt:lpstr>
      <vt:lpstr>Fizicka_razmjena_hrv</vt:lpstr>
      <vt:lpstr>Odstupanje_hrv</vt:lpstr>
      <vt:lpstr>Konzum_Statistika_hrv</vt:lpstr>
      <vt:lpstr>Konzum_hrv</vt:lpstr>
      <vt:lpstr>GWh _hrv</vt:lpstr>
      <vt:lpstr>Konzum_Dani_hrv</vt:lpstr>
      <vt:lpstr>Deklarirana_razmjena_hrv!Print_Area</vt:lpstr>
      <vt:lpstr>Fizicka_razmjena_hrv!Print_Area</vt:lpstr>
      <vt:lpstr>'GWh _hrv'!Print_Area</vt:lpstr>
      <vt:lpstr>Konzum_Statistika_hrv!Print_Area</vt:lpstr>
      <vt:lpstr>'GWh _hrv'!Print_Area_MI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dcterms:created xsi:type="dcterms:W3CDTF">2023-01-13T06:42:56Z</dcterms:created>
  <dcterms:modified xsi:type="dcterms:W3CDTF">2023-02-15T08:28:17Z</dcterms:modified>
</cp:coreProperties>
</file>