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z.erovic\Desktop\"/>
    </mc:Choice>
  </mc:AlternateContent>
  <bookViews>
    <workbookView xWindow="0" yWindow="0" windowWidth="28800" windowHeight="12135"/>
  </bookViews>
  <sheets>
    <sheet name="BaлTржиште_ТОТАЛ" sheetId="2" r:id="rId1"/>
    <sheet name="Рег. капац." sheetId="3" r:id="rId2"/>
    <sheet name="СР_Невршно" sheetId="4" r:id="rId3"/>
    <sheet name="СР_Вршно" sheetId="5" r:id="rId4"/>
    <sheet name="TР_Нагоре" sheetId="6" r:id="rId5"/>
    <sheet name="TР_Надоле" sheetId="7" r:id="rId6"/>
    <sheet name="БалТржиште" sheetId="8" r:id="rId7"/>
    <sheet name="ГубициКомп" sheetId="13" r:id="rId8"/>
    <sheet name="XБ_Балансинг" sheetId="11" r:id="rId9"/>
    <sheet name="Анализа одступанје" sheetId="14" r:id="rId10"/>
  </sheets>
  <externalReferences>
    <externalReference r:id="rId11"/>
  </externalReferences>
  <definedNames>
    <definedName name="_xlnm.Print_Area" localSheetId="0">BaлTржиште_ТОТАЛ!$A$1:$E$27</definedName>
    <definedName name="_xlnm.Print_Area" localSheetId="6">БалТржиште!$A$1:$P$36</definedName>
    <definedName name="_xlnm.Print_Area" localSheetId="1">'Рег. капац.'!$A$1:$F$28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2" l="1"/>
  <c r="B27" i="2"/>
  <c r="D27" i="2" s="1"/>
  <c r="C26" i="2"/>
  <c r="B26" i="2"/>
  <c r="D26" i="2" s="1"/>
  <c r="C25" i="2"/>
  <c r="B25" i="2"/>
  <c r="D25" i="2" s="1"/>
  <c r="C24" i="2"/>
  <c r="B24" i="2"/>
  <c r="E19" i="2"/>
  <c r="D19" i="2"/>
  <c r="C19" i="2"/>
  <c r="B19" i="2"/>
  <c r="E18" i="2"/>
  <c r="D18" i="2"/>
  <c r="C18" i="2"/>
  <c r="B18" i="2"/>
  <c r="F24" i="3"/>
  <c r="E24" i="3"/>
  <c r="E23" i="3"/>
  <c r="F22" i="3"/>
  <c r="E22" i="3"/>
  <c r="D22" i="3"/>
  <c r="C22" i="3"/>
  <c r="F21" i="3"/>
  <c r="E21" i="3"/>
  <c r="D21" i="3"/>
  <c r="C21" i="3"/>
  <c r="F20" i="3"/>
  <c r="E20" i="3"/>
  <c r="D20" i="3"/>
  <c r="C20" i="3"/>
  <c r="F17" i="3"/>
  <c r="E17" i="3"/>
  <c r="D17" i="3"/>
  <c r="C17" i="3"/>
  <c r="F16" i="3"/>
  <c r="E16" i="3"/>
  <c r="D16" i="3"/>
  <c r="C16" i="3"/>
  <c r="F15" i="3"/>
  <c r="E15" i="3"/>
  <c r="D15" i="3"/>
  <c r="C15" i="3"/>
  <c r="F14" i="3"/>
  <c r="E14" i="3"/>
  <c r="D14" i="3"/>
  <c r="C14" i="3"/>
  <c r="F13" i="3"/>
  <c r="E13" i="3"/>
  <c r="D13" i="3"/>
  <c r="C13" i="3"/>
  <c r="F12" i="3"/>
  <c r="E12" i="3"/>
  <c r="D12" i="3"/>
  <c r="C12" i="3"/>
  <c r="F11" i="3"/>
  <c r="E11" i="3"/>
  <c r="D11" i="3"/>
  <c r="C11" i="3"/>
  <c r="F10" i="3"/>
  <c r="E10" i="3"/>
  <c r="D10" i="3"/>
  <c r="C10" i="3"/>
  <c r="F9" i="3"/>
  <c r="E9" i="3"/>
  <c r="D9" i="3"/>
  <c r="C9" i="3"/>
  <c r="F8" i="3"/>
  <c r="E8" i="3"/>
  <c r="D8" i="3"/>
  <c r="C8" i="3"/>
  <c r="D24" i="2" l="1"/>
</calcChain>
</file>

<file path=xl/comments1.xml><?xml version="1.0" encoding="utf-8"?>
<comments xmlns="http://schemas.openxmlformats.org/spreadsheetml/2006/main">
  <authors>
    <author>Author</author>
  </authors>
  <commentList>
    <comment ref="E14" authorId="0" shape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Dodat je penal od dvije sedmice za EPHZHB zbog nepoštivanja naloga za TR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G17" authorId="0" shape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drugačija formula zbog negativne cijene</t>
        </r>
      </text>
    </comment>
  </commentList>
</comments>
</file>

<file path=xl/sharedStrings.xml><?xml version="1.0" encoding="utf-8"?>
<sst xmlns="http://schemas.openxmlformats.org/spreadsheetml/2006/main" count="506" uniqueCount="165">
  <si>
    <t>MW</t>
  </si>
  <si>
    <t>KM</t>
  </si>
  <si>
    <t>%</t>
  </si>
  <si>
    <t>Trošak kapaciteta</t>
  </si>
  <si>
    <t>Učešće PPU u isporučenom kapacitetu</t>
  </si>
  <si>
    <t>EP BiH</t>
  </si>
  <si>
    <t>ERS</t>
  </si>
  <si>
    <t>EP HZHB</t>
  </si>
  <si>
    <t>EFT Stanari</t>
  </si>
  <si>
    <t>MWh</t>
  </si>
  <si>
    <t>KM/MWh</t>
  </si>
  <si>
    <t>MWh/h</t>
  </si>
  <si>
    <t>(00 - 06 sati)</t>
  </si>
  <si>
    <t>(06 - 24 sati)</t>
  </si>
  <si>
    <t>KM/    MW/h</t>
  </si>
  <si>
    <t>Jan</t>
  </si>
  <si>
    <t>Feb</t>
  </si>
  <si>
    <t>Mar</t>
  </si>
  <si>
    <t>Apr</t>
  </si>
  <si>
    <t>Maj</t>
  </si>
  <si>
    <t>Jun</t>
  </si>
  <si>
    <t>Jul</t>
  </si>
  <si>
    <t>Avg</t>
  </si>
  <si>
    <t>Sep</t>
  </si>
  <si>
    <t>Okt</t>
  </si>
  <si>
    <t>Nov</t>
  </si>
  <si>
    <t>Dec</t>
  </si>
  <si>
    <t>KM/MW</t>
  </si>
  <si>
    <t>Nadole - prosječna cijena</t>
  </si>
  <si>
    <t>KM /MWh</t>
  </si>
  <si>
    <t>Резервни капацитет и трошак капацитета</t>
  </si>
  <si>
    <t>Сек. рег.</t>
  </si>
  <si>
    <t>Терц. рег.</t>
  </si>
  <si>
    <t>Вршно опт.</t>
  </si>
  <si>
    <t>Нагоре</t>
  </si>
  <si>
    <t>Надоле</t>
  </si>
  <si>
    <t>Потребни капацитет</t>
  </si>
  <si>
    <t>Уговорени капацитет</t>
  </si>
  <si>
    <t>Тржишно уговорени капацитет</t>
  </si>
  <si>
    <t>Цијена за уговорени капацитет</t>
  </si>
  <si>
    <t>Уговорени трошак</t>
  </si>
  <si>
    <t>Испоручени капацитет</t>
  </si>
  <si>
    <t>Трошак капацитета</t>
  </si>
  <si>
    <t>Необезбјеђени капацитет</t>
  </si>
  <si>
    <t>Пенал за необезбј. Капацитет</t>
  </si>
  <si>
    <t>У табели су приказане просјечне вриједности капацитета и цијена сведене на 1 сат.</t>
  </si>
  <si>
    <t>Учешће ППУ у испорученом капацитету</t>
  </si>
  <si>
    <t>ЕП БиХ</t>
  </si>
  <si>
    <t>ЕРС</t>
  </si>
  <si>
    <t>ЕП ХЗХБ</t>
  </si>
  <si>
    <t>ЕАЛ</t>
  </si>
  <si>
    <t>У табели су приказане просјечне вриједности капацитета сведене на 1 сат.</t>
  </si>
  <si>
    <t>Ангажована балансна енергија</t>
  </si>
  <si>
    <t>Ангажована енергија</t>
  </si>
  <si>
    <t>Трошак енергије</t>
  </si>
  <si>
    <t>Просјечна цијена</t>
  </si>
  <si>
    <t>Секундарна рег. Нагоре</t>
  </si>
  <si>
    <t>Секундарна рег. Надоле</t>
  </si>
  <si>
    <t>Терцијарна рег. Нагоре</t>
  </si>
  <si>
    <t>Терцијарна рег. Надоле</t>
  </si>
  <si>
    <t>Укупно                  Нагоре</t>
  </si>
  <si>
    <t>Укупно                  Надоле</t>
  </si>
  <si>
    <t>Узима се у обзир прекогранична балансна енергија за потребе ЦА БиХ</t>
  </si>
  <si>
    <t>Дебаланс</t>
  </si>
  <si>
    <t>Мјесечно</t>
  </si>
  <si>
    <t>Маx. Сатни</t>
  </si>
  <si>
    <t>Просјечна</t>
  </si>
  <si>
    <t>Цијена</t>
  </si>
  <si>
    <t>Макс./Мин.</t>
  </si>
  <si>
    <t>Ангажована прекогранична балансна енергија</t>
  </si>
  <si>
    <t>За друге ТСО    Извоз (Нагоре)</t>
  </si>
  <si>
    <t>За друге ТСО    Увоз (Надоле)</t>
  </si>
  <si>
    <t>Невршно опт.</t>
  </si>
  <si>
    <t>ЕФТ Станари</t>
  </si>
  <si>
    <t>Секундарна регулација - невршно оптерећење (00.00 - 06.00 сати)</t>
  </si>
  <si>
    <t>Јан</t>
  </si>
  <si>
    <t>Феб</t>
  </si>
  <si>
    <t>Мар</t>
  </si>
  <si>
    <t>Апр</t>
  </si>
  <si>
    <t>Мај</t>
  </si>
  <si>
    <t>Јун</t>
  </si>
  <si>
    <t>Јул</t>
  </si>
  <si>
    <t>Авг</t>
  </si>
  <si>
    <t>Сеп</t>
  </si>
  <si>
    <t>Окт</t>
  </si>
  <si>
    <t>Нов</t>
  </si>
  <si>
    <t>Дец</t>
  </si>
  <si>
    <t>Неиспоручени капацитет</t>
  </si>
  <si>
    <t>Пенал за неисп. Капацитет</t>
  </si>
  <si>
    <t>Секундарна регулација - вршно оптерећење (06.00 - 24.00 сати)</t>
  </si>
  <si>
    <t xml:space="preserve">
Потребни капацитет
Потребни капацитет
Потребни капацитет
</t>
  </si>
  <si>
    <t>Терцијарна регулација нагоре</t>
  </si>
  <si>
    <t>Терцијарна регулација надоле</t>
  </si>
  <si>
    <t xml:space="preserve">У табели су приказане просјечне вриједности капацитета и цијена сведене на 1 сат. </t>
  </si>
  <si>
    <t xml:space="preserve">У табели су приказане просјечне вриједности капацитета сведене на 1 сат. </t>
  </si>
  <si>
    <t xml:space="preserve">Трошак капацитета </t>
  </si>
  <si>
    <t xml:space="preserve">Учешће ППУ у испорученом капацитету </t>
  </si>
  <si>
    <t>Балансна енергија нагоре</t>
  </si>
  <si>
    <t>Балансна енергија надоле</t>
  </si>
  <si>
    <t>Нагоре - трошак</t>
  </si>
  <si>
    <t>Нагоре - просјечна цијена</t>
  </si>
  <si>
    <t>Надоле - трошак (поз. цијена)</t>
  </si>
  <si>
    <t>Надоле - трошак (нег. цијена)</t>
  </si>
  <si>
    <t>Надоле - просјечна цијена</t>
  </si>
  <si>
    <t>Дебаланс БиХ</t>
  </si>
  <si>
    <t>Мањак - укупно</t>
  </si>
  <si>
    <t>Мањак - маx сатно</t>
  </si>
  <si>
    <t>Вишак - укупно</t>
  </si>
  <si>
    <t>Вишак - маx сатно</t>
  </si>
  <si>
    <t>Цијена Мањак -     просјечна</t>
  </si>
  <si>
    <t>Цијена Мањак - максимална</t>
  </si>
  <si>
    <t>Цијена вишак -       просјечна</t>
  </si>
  <si>
    <t>Цијена вишак -     минимална</t>
  </si>
  <si>
    <t>Компензације</t>
  </si>
  <si>
    <t>Губици</t>
  </si>
  <si>
    <t>Референтна цијена</t>
  </si>
  <si>
    <t>Трошак</t>
  </si>
  <si>
    <t>Ангажована енергија у БиХ за потребе других ТСО</t>
  </si>
  <si>
    <t>Цијена Увоз Просјечна</t>
  </si>
  <si>
    <t>Трошак Увоз</t>
  </si>
  <si>
    <t>Цијена Извоз Просјечна</t>
  </si>
  <si>
    <t>Трошак Извоз</t>
  </si>
  <si>
    <t>Ангажована прекогранична енергија због потреба БиХ</t>
  </si>
  <si>
    <t>XБ Размјена - Увоз</t>
  </si>
  <si>
    <t>XБ Размјена - Извоз</t>
  </si>
  <si>
    <t>Трошак балансиранја и остварене просјечне цијене</t>
  </si>
  <si>
    <t>Табела 1: Помоћне услуге - преглед за 2018. годину</t>
  </si>
  <si>
    <t>2018/17</t>
  </si>
  <si>
    <t>Табела 3: Извјештај о помоћним услугама у БиХ за 2018. годину</t>
  </si>
  <si>
    <t>Табела 5 :Извјештај о помоћним услугама у БиХ за 2018. годину</t>
  </si>
  <si>
    <t>Табела 9: Извјештај о прекограничној размјени (XБ) балансне енергије за 2018. годину</t>
  </si>
  <si>
    <t>2018/2017</t>
  </si>
  <si>
    <t>ВП без мјерења</t>
  </si>
  <si>
    <t>Трошак - Компензације</t>
  </si>
  <si>
    <t>Трошак - Губици</t>
  </si>
  <si>
    <t>Трошак - Губици ВП</t>
  </si>
  <si>
    <t>Компензације: "-" смјер - пријем, "+" смјер - давање.</t>
  </si>
  <si>
    <t>Табела 8: Извјештај о губицима и компензацијама за 2018. годину</t>
  </si>
  <si>
    <t>БА --&gt; СИ</t>
  </si>
  <si>
    <t>СИ --&gt; БА</t>
  </si>
  <si>
    <t>БА --&gt; ХР</t>
  </si>
  <si>
    <t>ХР --&gt; БА</t>
  </si>
  <si>
    <t>БА --&gt; РС</t>
  </si>
  <si>
    <t>РС --&gt; БА</t>
  </si>
  <si>
    <t>БА --&gt; МЕ</t>
  </si>
  <si>
    <t>МЕ --&gt; БА</t>
  </si>
  <si>
    <t xml:space="preserve">Извјештај о раду балансног тржишта у БиХ за 2018. годину
</t>
  </si>
  <si>
    <t>Мањак</t>
  </si>
  <si>
    <t>Вишак</t>
  </si>
  <si>
    <t>За потребе ЦА БиХ Увоз(Нагоре)</t>
  </si>
  <si>
    <t>За потребе ЦА БиХ Извоз(Надоле)</t>
  </si>
  <si>
    <t>Мањак енергије</t>
  </si>
  <si>
    <t>Вишак енергије</t>
  </si>
  <si>
    <t>Укупно</t>
  </si>
  <si>
    <t>Маkс. сатно</t>
  </si>
  <si>
    <t>Пенал за неисп. kапацитет</t>
  </si>
  <si>
    <t>Табела 2: Извјештај о помоћним услугама у БиХ за 2018. годину</t>
  </si>
  <si>
    <t>Табела 4: Извјештај о помоћним услугама у БиХ за 2018. годину</t>
  </si>
  <si>
    <t>Табела 7 : Извјештај о помоћним услугама у БиХ за 2018. годину</t>
  </si>
  <si>
    <t xml:space="preserve">Узима се у обзир прекогранична размјена са другим ТСО  за потребе БиХ </t>
  </si>
  <si>
    <t>Taбела 6: Oдступања  BiH у задњих  5 година</t>
  </si>
  <si>
    <t>Енергија терц. рег. надоле</t>
  </si>
  <si>
    <t>Енергија сек. рег. нагоре</t>
  </si>
  <si>
    <t>Енергија сек. рег. надоле</t>
  </si>
  <si>
    <t>Енергија терц. рег. нагоре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</si>
</sst>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12"/>
      <color theme="3" tint="-0.499984740745262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sz val="10"/>
      <color theme="3" tint="-0.499984740745262"/>
      <name val="Calibri"/>
      <family val="2"/>
      <scheme val="minor"/>
    </font>
    <font>
      <i/>
      <sz val="8"/>
      <color theme="3" tint="-0.499984740745262"/>
      <name val="Calibri"/>
      <family val="2"/>
      <scheme val="minor"/>
    </font>
    <font>
      <i/>
      <sz val="9"/>
      <color theme="3" tint="-0.499984740745262"/>
      <name val="Calibri"/>
      <family val="2"/>
      <scheme val="minor"/>
    </font>
    <font>
      <i/>
      <sz val="11"/>
      <color theme="3" tint="-0.499984740745262"/>
      <name val="Calibri"/>
      <family val="2"/>
      <scheme val="minor"/>
    </font>
    <font>
      <sz val="9"/>
      <color theme="3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1">
    <xf numFmtId="0" fontId="0" fillId="0" borderId="0" xfId="0"/>
    <xf numFmtId="0" fontId="2" fillId="0" borderId="0" xfId="0" applyFont="1"/>
    <xf numFmtId="0" fontId="3" fillId="0" borderId="0" xfId="0" applyFont="1"/>
    <xf numFmtId="0" fontId="5" fillId="2" borderId="0" xfId="0" applyFont="1" applyFill="1"/>
    <xf numFmtId="0" fontId="3" fillId="0" borderId="1" xfId="0" applyFont="1" applyBorder="1"/>
    <xf numFmtId="0" fontId="5" fillId="0" borderId="1" xfId="0" applyFont="1" applyBorder="1" applyAlignment="1">
      <alignment horizontal="center"/>
    </xf>
    <xf numFmtId="0" fontId="3" fillId="0" borderId="0" xfId="0" applyFont="1" applyBorder="1"/>
    <xf numFmtId="0" fontId="3" fillId="0" borderId="2" xfId="0" applyFont="1" applyBorder="1"/>
    <xf numFmtId="0" fontId="6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left" wrapText="1"/>
    </xf>
    <xf numFmtId="0" fontId="8" fillId="0" borderId="4" xfId="0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3" fontId="2" fillId="0" borderId="3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1" xfId="0" applyFont="1" applyBorder="1" applyAlignment="1"/>
    <xf numFmtId="0" fontId="2" fillId="0" borderId="2" xfId="0" applyFont="1" applyBorder="1" applyAlignment="1"/>
    <xf numFmtId="0" fontId="0" fillId="0" borderId="0" xfId="0" applyAlignment="1">
      <alignment horizontal="center"/>
    </xf>
    <xf numFmtId="2" fontId="0" fillId="0" borderId="0" xfId="0" applyNumberFormat="1"/>
    <xf numFmtId="0" fontId="2" fillId="2" borderId="0" xfId="0" applyFont="1" applyFill="1"/>
    <xf numFmtId="0" fontId="2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2" fillId="0" borderId="2" xfId="0" applyFont="1" applyBorder="1"/>
    <xf numFmtId="0" fontId="9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4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7" fillId="0" borderId="9" xfId="0" applyFont="1" applyBorder="1" applyAlignment="1">
      <alignment horizontal="left" wrapText="1"/>
    </xf>
    <xf numFmtId="3" fontId="2" fillId="0" borderId="9" xfId="0" applyNumberFormat="1" applyFont="1" applyBorder="1" applyAlignment="1">
      <alignment horizontal="center"/>
    </xf>
    <xf numFmtId="4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7" fillId="0" borderId="10" xfId="0" applyFont="1" applyBorder="1" applyAlignment="1">
      <alignment horizontal="left" wrapText="1"/>
    </xf>
    <xf numFmtId="3" fontId="2" fillId="0" borderId="10" xfId="0" applyNumberFormat="1" applyFont="1" applyBorder="1" applyAlignment="1">
      <alignment horizontal="center"/>
    </xf>
    <xf numFmtId="4" fontId="2" fillId="0" borderId="10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2" borderId="3" xfId="0" applyFont="1" applyFill="1" applyBorder="1"/>
    <xf numFmtId="0" fontId="2" fillId="2" borderId="0" xfId="0" applyFont="1" applyFill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7" fillId="0" borderId="3" xfId="0" applyFont="1" applyBorder="1" applyAlignment="1">
      <alignment wrapText="1"/>
    </xf>
    <xf numFmtId="0" fontId="7" fillId="0" borderId="10" xfId="0" applyFont="1" applyBorder="1" applyAlignment="1">
      <alignment wrapText="1"/>
    </xf>
    <xf numFmtId="0" fontId="3" fillId="0" borderId="7" xfId="0" applyFont="1" applyBorder="1"/>
    <xf numFmtId="0" fontId="3" fillId="0" borderId="8" xfId="0" applyFont="1" applyBorder="1"/>
    <xf numFmtId="0" fontId="5" fillId="0" borderId="2" xfId="0" applyFont="1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10" fontId="2" fillId="0" borderId="3" xfId="1" applyNumberFormat="1" applyFont="1" applyBorder="1" applyAlignment="1">
      <alignment horizontal="center"/>
    </xf>
    <xf numFmtId="0" fontId="5" fillId="2" borderId="0" xfId="0" applyFont="1" applyFill="1" applyBorder="1" applyAlignment="1"/>
    <xf numFmtId="0" fontId="5" fillId="2" borderId="0" xfId="0" applyFont="1" applyFill="1" applyBorder="1"/>
    <xf numFmtId="0" fontId="5" fillId="2" borderId="0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0" xfId="0" applyFont="1" applyBorder="1" applyAlignment="1"/>
    <xf numFmtId="0" fontId="8" fillId="0" borderId="0" xfId="0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2" fontId="2" fillId="0" borderId="13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11" fillId="0" borderId="0" xfId="0" applyFont="1"/>
    <xf numFmtId="1" fontId="0" fillId="0" borderId="0" xfId="0" applyNumberFormat="1"/>
    <xf numFmtId="0" fontId="13" fillId="0" borderId="0" xfId="0" applyFont="1"/>
    <xf numFmtId="0" fontId="14" fillId="0" borderId="0" xfId="0" applyFont="1"/>
    <xf numFmtId="0" fontId="0" fillId="0" borderId="0" xfId="0" applyFill="1"/>
    <xf numFmtId="9" fontId="0" fillId="0" borderId="0" xfId="1" applyFont="1"/>
    <xf numFmtId="4" fontId="0" fillId="0" borderId="0" xfId="0" applyNumberFormat="1"/>
    <xf numFmtId="3" fontId="0" fillId="0" borderId="0" xfId="0" applyNumberFormat="1"/>
    <xf numFmtId="10" fontId="13" fillId="0" borderId="0" xfId="1" applyNumberFormat="1" applyFont="1"/>
    <xf numFmtId="10" fontId="0" fillId="0" borderId="0" xfId="1" applyNumberFormat="1" applyFont="1"/>
    <xf numFmtId="3" fontId="0" fillId="0" borderId="0" xfId="0" applyNumberFormat="1" applyAlignment="1">
      <alignment horizontal="center"/>
    </xf>
    <xf numFmtId="0" fontId="0" fillId="0" borderId="3" xfId="0" applyBorder="1"/>
    <xf numFmtId="3" fontId="13" fillId="0" borderId="0" xfId="0" applyNumberFormat="1" applyFont="1"/>
    <xf numFmtId="2" fontId="0" fillId="0" borderId="0" xfId="0" applyNumberFormat="1" applyBorder="1" applyAlignment="1">
      <alignment horizontal="center"/>
    </xf>
    <xf numFmtId="10" fontId="0" fillId="0" borderId="0" xfId="1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2" xfId="0" applyBorder="1"/>
    <xf numFmtId="0" fontId="0" fillId="0" borderId="0" xfId="0" applyBorder="1"/>
    <xf numFmtId="0" fontId="13" fillId="0" borderId="0" xfId="0" applyFont="1" applyBorder="1"/>
    <xf numFmtId="0" fontId="0" fillId="3" borderId="0" xfId="0" applyFill="1" applyBorder="1"/>
    <xf numFmtId="0" fontId="13" fillId="3" borderId="0" xfId="0" applyFont="1" applyFill="1" applyBorder="1"/>
    <xf numFmtId="0" fontId="14" fillId="0" borderId="0" xfId="0" applyFont="1" applyBorder="1"/>
    <xf numFmtId="0" fontId="0" fillId="0" borderId="0" xfId="0" applyBorder="1" applyAlignment="1">
      <alignment horizontal="center"/>
    </xf>
    <xf numFmtId="0" fontId="0" fillId="0" borderId="0" xfId="0" applyAlignment="1">
      <alignment wrapText="1"/>
    </xf>
    <xf numFmtId="4" fontId="0" fillId="0" borderId="0" xfId="0" applyNumberFormat="1" applyBorder="1"/>
    <xf numFmtId="3" fontId="0" fillId="0" borderId="0" xfId="0" applyNumberFormat="1" applyBorder="1"/>
    <xf numFmtId="0" fontId="0" fillId="0" borderId="0" xfId="0" applyAlignment="1">
      <alignment horizontal="center"/>
    </xf>
    <xf numFmtId="0" fontId="15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23" fillId="0" borderId="10" xfId="0" applyFont="1" applyBorder="1"/>
    <xf numFmtId="0" fontId="12" fillId="0" borderId="14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23" fillId="0" borderId="3" xfId="0" applyFont="1" applyBorder="1" applyAlignment="1">
      <alignment wrapText="1"/>
    </xf>
    <xf numFmtId="0" fontId="24" fillId="0" borderId="4" xfId="0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2" fontId="23" fillId="0" borderId="15" xfId="0" applyNumberFormat="1" applyFont="1" applyFill="1" applyBorder="1" applyAlignment="1">
      <alignment horizontal="center"/>
    </xf>
    <xf numFmtId="10" fontId="23" fillId="0" borderId="15" xfId="1" applyNumberFormat="1" applyFont="1" applyBorder="1" applyAlignment="1">
      <alignment horizontal="center"/>
    </xf>
    <xf numFmtId="2" fontId="23" fillId="0" borderId="3" xfId="0" applyNumberFormat="1" applyFont="1" applyBorder="1" applyAlignment="1">
      <alignment horizontal="center"/>
    </xf>
    <xf numFmtId="2" fontId="23" fillId="0" borderId="15" xfId="0" applyNumberFormat="1" applyFont="1" applyBorder="1" applyAlignment="1">
      <alignment horizontal="center"/>
    </xf>
    <xf numFmtId="0" fontId="24" fillId="0" borderId="4" xfId="0" applyFont="1" applyFill="1" applyBorder="1" applyAlignment="1">
      <alignment horizontal="center" wrapText="1"/>
    </xf>
    <xf numFmtId="3" fontId="23" fillId="0" borderId="3" xfId="0" applyNumberFormat="1" applyFont="1" applyBorder="1" applyAlignment="1">
      <alignment horizontal="center"/>
    </xf>
    <xf numFmtId="3" fontId="23" fillId="0" borderId="15" xfId="0" applyNumberFormat="1" applyFont="1" applyBorder="1" applyAlignment="1">
      <alignment horizontal="center"/>
    </xf>
    <xf numFmtId="1" fontId="23" fillId="0" borderId="3" xfId="0" applyNumberFormat="1" applyFont="1" applyBorder="1" applyAlignment="1">
      <alignment horizontal="center"/>
    </xf>
    <xf numFmtId="9" fontId="23" fillId="0" borderId="3" xfId="1" applyFont="1" applyBorder="1" applyAlignment="1">
      <alignment horizontal="center"/>
    </xf>
    <xf numFmtId="10" fontId="23" fillId="0" borderId="15" xfId="1" applyNumberFormat="1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0" fontId="12" fillId="0" borderId="10" xfId="0" applyFont="1" applyBorder="1"/>
    <xf numFmtId="0" fontId="23" fillId="0" borderId="5" xfId="0" applyFont="1" applyBorder="1"/>
    <xf numFmtId="0" fontId="24" fillId="0" borderId="6" xfId="0" applyFont="1" applyBorder="1" applyAlignment="1">
      <alignment horizontal="center"/>
    </xf>
    <xf numFmtId="1" fontId="23" fillId="0" borderId="5" xfId="0" applyNumberFormat="1" applyFont="1" applyBorder="1" applyAlignment="1">
      <alignment horizontal="center"/>
    </xf>
    <xf numFmtId="2" fontId="23" fillId="0" borderId="16" xfId="0" applyNumberFormat="1" applyFont="1" applyBorder="1" applyAlignment="1">
      <alignment horizontal="center"/>
    </xf>
    <xf numFmtId="10" fontId="23" fillId="0" borderId="16" xfId="1" applyNumberFormat="1" applyFont="1" applyBorder="1" applyAlignment="1">
      <alignment horizontal="center"/>
    </xf>
    <xf numFmtId="0" fontId="23" fillId="0" borderId="3" xfId="0" applyFont="1" applyBorder="1"/>
    <xf numFmtId="9" fontId="23" fillId="0" borderId="3" xfId="1" applyNumberFormat="1" applyFont="1" applyBorder="1" applyAlignment="1">
      <alignment horizontal="center"/>
    </xf>
    <xf numFmtId="9" fontId="23" fillId="0" borderId="15" xfId="1" applyNumberFormat="1" applyFont="1" applyBorder="1" applyAlignment="1">
      <alignment horizontal="center"/>
    </xf>
    <xf numFmtId="0" fontId="23" fillId="0" borderId="1" xfId="0" applyFont="1" applyBorder="1"/>
    <xf numFmtId="0" fontId="24" fillId="0" borderId="7" xfId="0" applyFont="1" applyBorder="1" applyAlignment="1">
      <alignment horizontal="center"/>
    </xf>
    <xf numFmtId="1" fontId="23" fillId="0" borderId="1" xfId="0" applyNumberFormat="1" applyFont="1" applyBorder="1" applyAlignment="1">
      <alignment horizontal="center"/>
    </xf>
    <xf numFmtId="2" fontId="23" fillId="0" borderId="11" xfId="0" applyNumberFormat="1" applyFont="1" applyBorder="1" applyAlignment="1">
      <alignment horizontal="center"/>
    </xf>
    <xf numFmtId="10" fontId="23" fillId="0" borderId="11" xfId="1" applyNumberFormat="1" applyFont="1" applyBorder="1" applyAlignment="1">
      <alignment horizontal="center"/>
    </xf>
    <xf numFmtId="0" fontId="26" fillId="0" borderId="0" xfId="0" applyFont="1"/>
    <xf numFmtId="0" fontId="27" fillId="0" borderId="0" xfId="0" applyFont="1"/>
    <xf numFmtId="0" fontId="28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3" fontId="14" fillId="0" borderId="0" xfId="0" applyNumberFormat="1" applyFont="1" applyAlignment="1">
      <alignment horizontal="center"/>
    </xf>
    <xf numFmtId="4" fontId="23" fillId="0" borderId="15" xfId="0" applyNumberFormat="1" applyFont="1" applyBorder="1" applyAlignment="1">
      <alignment horizontal="center"/>
    </xf>
    <xf numFmtId="3" fontId="23" fillId="0" borderId="3" xfId="0" applyNumberFormat="1" applyFont="1" applyFill="1" applyBorder="1" applyAlignment="1">
      <alignment horizontal="center"/>
    </xf>
    <xf numFmtId="0" fontId="14" fillId="0" borderId="10" xfId="0" applyFont="1" applyBorder="1"/>
    <xf numFmtId="0" fontId="25" fillId="0" borderId="10" xfId="0" applyFont="1" applyBorder="1" applyAlignment="1">
      <alignment horizontal="center"/>
    </xf>
    <xf numFmtId="0" fontId="14" fillId="0" borderId="3" xfId="0" applyFont="1" applyBorder="1" applyAlignment="1">
      <alignment wrapText="1"/>
    </xf>
    <xf numFmtId="0" fontId="28" fillId="0" borderId="4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3" fontId="14" fillId="0" borderId="3" xfId="0" applyNumberFormat="1" applyFont="1" applyBorder="1" applyAlignment="1">
      <alignment horizontal="center"/>
    </xf>
    <xf numFmtId="9" fontId="14" fillId="0" borderId="3" xfId="1" applyFont="1" applyBorder="1" applyAlignment="1">
      <alignment horizontal="center"/>
    </xf>
    <xf numFmtId="9" fontId="14" fillId="0" borderId="3" xfId="1" applyNumberFormat="1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3" fillId="0" borderId="1" xfId="0" applyFont="1" applyBorder="1" applyAlignment="1">
      <alignment horizontal="center"/>
    </xf>
    <xf numFmtId="9" fontId="23" fillId="0" borderId="11" xfId="1" applyFont="1" applyBorder="1" applyAlignment="1">
      <alignment horizontal="center"/>
    </xf>
    <xf numFmtId="9" fontId="23" fillId="0" borderId="15" xfId="1" applyFont="1" applyBorder="1" applyAlignment="1">
      <alignment horizontal="center"/>
    </xf>
    <xf numFmtId="10" fontId="23" fillId="0" borderId="0" xfId="1" applyNumberFormat="1" applyFont="1" applyAlignment="1">
      <alignment horizontal="center"/>
    </xf>
    <xf numFmtId="10" fontId="12" fillId="0" borderId="14" xfId="1" applyNumberFormat="1" applyFont="1" applyBorder="1" applyAlignment="1">
      <alignment horizontal="center"/>
    </xf>
    <xf numFmtId="0" fontId="30" fillId="0" borderId="0" xfId="0" applyFont="1"/>
    <xf numFmtId="0" fontId="30" fillId="0" borderId="0" xfId="0" applyFont="1" applyAlignment="1">
      <alignment horizontal="center"/>
    </xf>
    <xf numFmtId="0" fontId="30" fillId="0" borderId="0" xfId="0" applyFont="1" applyFill="1" applyAlignment="1">
      <alignment horizontal="center"/>
    </xf>
    <xf numFmtId="0" fontId="30" fillId="0" borderId="10" xfId="0" applyFont="1" applyBorder="1"/>
    <xf numFmtId="0" fontId="29" fillId="0" borderId="14" xfId="0" applyFont="1" applyBorder="1" applyAlignment="1">
      <alignment horizontal="center"/>
    </xf>
    <xf numFmtId="0" fontId="29" fillId="0" borderId="10" xfId="0" applyFont="1" applyBorder="1" applyAlignment="1">
      <alignment horizontal="center"/>
    </xf>
    <xf numFmtId="0" fontId="30" fillId="0" borderId="3" xfId="0" applyFont="1" applyBorder="1" applyAlignment="1">
      <alignment wrapText="1"/>
    </xf>
    <xf numFmtId="0" fontId="31" fillId="0" borderId="4" xfId="0" applyFont="1" applyBorder="1" applyAlignment="1">
      <alignment horizontal="center"/>
    </xf>
    <xf numFmtId="3" fontId="30" fillId="0" borderId="3" xfId="0" applyNumberFormat="1" applyFont="1" applyBorder="1" applyAlignment="1">
      <alignment horizontal="center"/>
    </xf>
    <xf numFmtId="3" fontId="30" fillId="0" borderId="17" xfId="0" applyNumberFormat="1" applyFont="1" applyFill="1" applyBorder="1" applyAlignment="1">
      <alignment horizontal="center"/>
    </xf>
    <xf numFmtId="10" fontId="30" fillId="0" borderId="17" xfId="1" applyNumberFormat="1" applyFont="1" applyBorder="1" applyAlignment="1">
      <alignment horizontal="center"/>
    </xf>
    <xf numFmtId="3" fontId="30" fillId="0" borderId="15" xfId="0" applyNumberFormat="1" applyFont="1" applyBorder="1" applyAlignment="1">
      <alignment horizontal="center"/>
    </xf>
    <xf numFmtId="10" fontId="30" fillId="0" borderId="15" xfId="1" applyNumberFormat="1" applyFont="1" applyBorder="1" applyAlignment="1">
      <alignment horizontal="center"/>
    </xf>
    <xf numFmtId="0" fontId="30" fillId="0" borderId="10" xfId="0" applyFont="1" applyBorder="1" applyAlignment="1">
      <alignment wrapText="1"/>
    </xf>
    <xf numFmtId="0" fontId="31" fillId="0" borderId="18" xfId="0" applyFont="1" applyBorder="1" applyAlignment="1">
      <alignment horizontal="center"/>
    </xf>
    <xf numFmtId="3" fontId="30" fillId="0" borderId="10" xfId="0" applyNumberFormat="1" applyFont="1" applyBorder="1" applyAlignment="1">
      <alignment horizontal="center"/>
    </xf>
    <xf numFmtId="3" fontId="30" fillId="0" borderId="14" xfId="0" applyNumberFormat="1" applyFont="1" applyBorder="1" applyAlignment="1">
      <alignment horizontal="center"/>
    </xf>
    <xf numFmtId="10" fontId="30" fillId="0" borderId="14" xfId="1" applyNumberFormat="1" applyFont="1" applyBorder="1" applyAlignment="1">
      <alignment horizontal="center"/>
    </xf>
    <xf numFmtId="0" fontId="31" fillId="0" borderId="0" xfId="0" applyFont="1" applyAlignment="1">
      <alignment horizontal="center"/>
    </xf>
    <xf numFmtId="3" fontId="30" fillId="0" borderId="0" xfId="0" applyNumberFormat="1" applyFont="1" applyAlignment="1">
      <alignment horizontal="center"/>
    </xf>
    <xf numFmtId="0" fontId="29" fillId="0" borderId="2" xfId="0" applyFont="1" applyBorder="1"/>
    <xf numFmtId="0" fontId="30" fillId="0" borderId="2" xfId="0" applyFont="1" applyBorder="1"/>
    <xf numFmtId="0" fontId="30" fillId="0" borderId="2" xfId="0" applyFont="1" applyBorder="1" applyAlignment="1">
      <alignment horizontal="center"/>
    </xf>
    <xf numFmtId="0" fontId="29" fillId="0" borderId="13" xfId="0" applyFont="1" applyBorder="1" applyAlignment="1">
      <alignment horizontal="center"/>
    </xf>
    <xf numFmtId="0" fontId="29" fillId="0" borderId="2" xfId="0" applyFont="1" applyBorder="1" applyAlignment="1">
      <alignment horizontal="center"/>
    </xf>
    <xf numFmtId="3" fontId="30" fillId="0" borderId="17" xfId="0" applyNumberFormat="1" applyFont="1" applyBorder="1" applyAlignment="1">
      <alignment horizontal="center"/>
    </xf>
    <xf numFmtId="0" fontId="30" fillId="0" borderId="9" xfId="0" applyFont="1" applyBorder="1" applyAlignment="1">
      <alignment wrapText="1"/>
    </xf>
    <xf numFmtId="0" fontId="31" fillId="0" borderId="19" xfId="0" applyFont="1" applyBorder="1" applyAlignment="1">
      <alignment horizontal="center"/>
    </xf>
    <xf numFmtId="4" fontId="30" fillId="0" borderId="9" xfId="0" applyNumberFormat="1" applyFont="1" applyBorder="1" applyAlignment="1">
      <alignment horizontal="center"/>
    </xf>
    <xf numFmtId="4" fontId="30" fillId="0" borderId="20" xfId="0" applyNumberFormat="1" applyFont="1" applyBorder="1" applyAlignment="1">
      <alignment horizontal="center"/>
    </xf>
    <xf numFmtId="3" fontId="30" fillId="0" borderId="9" xfId="0" applyNumberFormat="1" applyFont="1" applyBorder="1" applyAlignment="1">
      <alignment horizontal="center"/>
    </xf>
    <xf numFmtId="3" fontId="30" fillId="0" borderId="9" xfId="0" applyNumberFormat="1" applyFont="1" applyFill="1" applyBorder="1" applyAlignment="1">
      <alignment horizontal="center"/>
    </xf>
    <xf numFmtId="3" fontId="30" fillId="0" borderId="19" xfId="0" applyNumberFormat="1" applyFont="1" applyFill="1" applyBorder="1" applyAlignment="1">
      <alignment horizontal="center"/>
    </xf>
    <xf numFmtId="3" fontId="30" fillId="0" borderId="21" xfId="0" applyNumberFormat="1" applyFont="1" applyBorder="1" applyAlignment="1">
      <alignment horizontal="center"/>
    </xf>
    <xf numFmtId="0" fontId="30" fillId="3" borderId="9" xfId="0" applyFont="1" applyFill="1" applyBorder="1" applyAlignment="1">
      <alignment wrapText="1"/>
    </xf>
    <xf numFmtId="0" fontId="31" fillId="3" borderId="19" xfId="0" applyFont="1" applyFill="1" applyBorder="1" applyAlignment="1">
      <alignment horizontal="center"/>
    </xf>
    <xf numFmtId="4" fontId="30" fillId="3" borderId="9" xfId="0" applyNumberFormat="1" applyFont="1" applyFill="1" applyBorder="1" applyAlignment="1">
      <alignment horizontal="center"/>
    </xf>
    <xf numFmtId="2" fontId="30" fillId="3" borderId="21" xfId="0" applyNumberFormat="1" applyFont="1" applyFill="1" applyBorder="1" applyAlignment="1">
      <alignment horizontal="center"/>
    </xf>
    <xf numFmtId="10" fontId="30" fillId="0" borderId="20" xfId="1" applyNumberFormat="1" applyFont="1" applyBorder="1" applyAlignment="1">
      <alignment horizontal="center"/>
    </xf>
    <xf numFmtId="3" fontId="30" fillId="0" borderId="3" xfId="0" applyNumberFormat="1" applyFont="1" applyFill="1" applyBorder="1" applyAlignment="1">
      <alignment horizontal="center"/>
    </xf>
    <xf numFmtId="3" fontId="30" fillId="0" borderId="22" xfId="0" applyNumberFormat="1" applyFont="1" applyBorder="1" applyAlignment="1">
      <alignment horizontal="center"/>
    </xf>
    <xf numFmtId="4" fontId="30" fillId="0" borderId="3" xfId="0" applyNumberFormat="1" applyFont="1" applyBorder="1" applyAlignment="1">
      <alignment horizontal="center"/>
    </xf>
    <xf numFmtId="4" fontId="30" fillId="0" borderId="15" xfId="0" applyNumberFormat="1" applyFont="1" applyBorder="1" applyAlignment="1">
      <alignment horizontal="center"/>
    </xf>
    <xf numFmtId="0" fontId="30" fillId="0" borderId="0" xfId="0" applyFont="1" applyBorder="1"/>
    <xf numFmtId="0" fontId="30" fillId="0" borderId="0" xfId="0" applyFont="1" applyBorder="1" applyAlignment="1">
      <alignment horizontal="center"/>
    </xf>
    <xf numFmtId="0" fontId="30" fillId="0" borderId="3" xfId="0" applyFont="1" applyBorder="1" applyAlignment="1">
      <alignment horizontal="left" wrapText="1"/>
    </xf>
    <xf numFmtId="4" fontId="30" fillId="0" borderId="15" xfId="0" applyNumberFormat="1" applyFont="1" applyFill="1" applyBorder="1" applyAlignment="1">
      <alignment horizontal="center"/>
    </xf>
    <xf numFmtId="4" fontId="30" fillId="0" borderId="10" xfId="0" applyNumberFormat="1" applyFont="1" applyBorder="1" applyAlignment="1">
      <alignment horizontal="center"/>
    </xf>
    <xf numFmtId="4" fontId="30" fillId="0" borderId="14" xfId="0" applyNumberFormat="1" applyFont="1" applyBorder="1" applyAlignment="1">
      <alignment horizontal="center"/>
    </xf>
    <xf numFmtId="0" fontId="32" fillId="0" borderId="0" xfId="0" applyFont="1"/>
    <xf numFmtId="0" fontId="33" fillId="0" borderId="0" xfId="0" applyFont="1"/>
    <xf numFmtId="0" fontId="33" fillId="0" borderId="0" xfId="0" applyFont="1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3" fontId="20" fillId="0" borderId="0" xfId="0" applyNumberFormat="1" applyFont="1" applyAlignment="1">
      <alignment horizontal="center"/>
    </xf>
    <xf numFmtId="0" fontId="12" fillId="0" borderId="0" xfId="0" applyFont="1" applyBorder="1"/>
    <xf numFmtId="0" fontId="0" fillId="0" borderId="0" xfId="0" applyBorder="1" applyAlignment="1">
      <alignment wrapText="1"/>
    </xf>
    <xf numFmtId="0" fontId="16" fillId="0" borderId="0" xfId="0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0" fontId="17" fillId="0" borderId="0" xfId="0" applyFont="1" applyBorder="1"/>
    <xf numFmtId="9" fontId="0" fillId="0" borderId="0" xfId="1" applyFont="1" applyBorder="1" applyAlignment="1">
      <alignment horizontal="center"/>
    </xf>
    <xf numFmtId="0" fontId="16" fillId="0" borderId="0" xfId="0" applyFont="1" applyBorder="1" applyAlignment="1">
      <alignment horizontal="center" wrapText="1"/>
    </xf>
    <xf numFmtId="0" fontId="14" fillId="0" borderId="18" xfId="0" applyFont="1" applyBorder="1"/>
    <xf numFmtId="0" fontId="25" fillId="0" borderId="18" xfId="0" applyFont="1" applyBorder="1" applyAlignment="1">
      <alignment horizontal="center"/>
    </xf>
    <xf numFmtId="3" fontId="14" fillId="0" borderId="22" xfId="0" applyNumberFormat="1" applyFont="1" applyBorder="1" applyAlignment="1">
      <alignment horizontal="center"/>
    </xf>
    <xf numFmtId="4" fontId="14" fillId="0" borderId="3" xfId="0" applyNumberFormat="1" applyFont="1" applyBorder="1" applyAlignment="1">
      <alignment horizontal="center"/>
    </xf>
    <xf numFmtId="4" fontId="14" fillId="0" borderId="4" xfId="0" applyNumberFormat="1" applyFont="1" applyBorder="1" applyAlignment="1">
      <alignment horizontal="center"/>
    </xf>
    <xf numFmtId="4" fontId="14" fillId="0" borderId="22" xfId="0" applyNumberFormat="1" applyFont="1" applyBorder="1" applyAlignment="1">
      <alignment horizontal="center"/>
    </xf>
    <xf numFmtId="0" fontId="14" fillId="0" borderId="10" xfId="0" applyFont="1" applyBorder="1" applyAlignment="1">
      <alignment wrapText="1"/>
    </xf>
    <xf numFmtId="0" fontId="28" fillId="0" borderId="18" xfId="0" applyFont="1" applyBorder="1" applyAlignment="1">
      <alignment horizontal="center"/>
    </xf>
    <xf numFmtId="3" fontId="14" fillId="0" borderId="10" xfId="0" applyNumberFormat="1" applyFont="1" applyBorder="1" applyAlignment="1">
      <alignment horizontal="center"/>
    </xf>
    <xf numFmtId="3" fontId="14" fillId="0" borderId="18" xfId="0" applyNumberFormat="1" applyFont="1" applyBorder="1" applyAlignment="1">
      <alignment horizontal="center"/>
    </xf>
    <xf numFmtId="3" fontId="14" fillId="0" borderId="23" xfId="0" applyNumberFormat="1" applyFont="1" applyBorder="1" applyAlignment="1">
      <alignment horizontal="center"/>
    </xf>
    <xf numFmtId="0" fontId="23" fillId="0" borderId="18" xfId="0" applyFont="1" applyBorder="1"/>
    <xf numFmtId="0" fontId="12" fillId="0" borderId="18" xfId="0" applyFont="1" applyBorder="1" applyAlignment="1">
      <alignment horizontal="center"/>
    </xf>
    <xf numFmtId="3" fontId="23" fillId="0" borderId="4" xfId="0" applyNumberFormat="1" applyFont="1" applyBorder="1" applyAlignment="1">
      <alignment horizontal="center"/>
    </xf>
    <xf numFmtId="3" fontId="23" fillId="0" borderId="22" xfId="0" applyNumberFormat="1" applyFont="1" applyBorder="1" applyAlignment="1">
      <alignment horizontal="center"/>
    </xf>
    <xf numFmtId="10" fontId="23" fillId="0" borderId="3" xfId="1" applyNumberFormat="1" applyFont="1" applyBorder="1" applyAlignment="1">
      <alignment horizontal="center"/>
    </xf>
    <xf numFmtId="4" fontId="23" fillId="0" borderId="3" xfId="0" applyNumberFormat="1" applyFont="1" applyBorder="1" applyAlignment="1">
      <alignment horizontal="center"/>
    </xf>
    <xf numFmtId="4" fontId="23" fillId="0" borderId="4" xfId="0" applyNumberFormat="1" applyFont="1" applyBorder="1" applyAlignment="1">
      <alignment horizontal="center"/>
    </xf>
    <xf numFmtId="4" fontId="23" fillId="0" borderId="22" xfId="0" applyNumberFormat="1" applyFont="1" applyBorder="1" applyAlignment="1">
      <alignment horizontal="center"/>
    </xf>
    <xf numFmtId="0" fontId="23" fillId="0" borderId="10" xfId="0" applyFont="1" applyBorder="1" applyAlignment="1">
      <alignment wrapText="1"/>
    </xf>
    <xf numFmtId="0" fontId="24" fillId="0" borderId="18" xfId="0" applyFont="1" applyBorder="1" applyAlignment="1">
      <alignment horizontal="center"/>
    </xf>
    <xf numFmtId="3" fontId="23" fillId="0" borderId="10" xfId="0" applyNumberFormat="1" applyFont="1" applyBorder="1" applyAlignment="1">
      <alignment horizontal="center"/>
    </xf>
    <xf numFmtId="3" fontId="23" fillId="0" borderId="18" xfId="0" applyNumberFormat="1" applyFont="1" applyBorder="1" applyAlignment="1">
      <alignment horizontal="center"/>
    </xf>
    <xf numFmtId="3" fontId="23" fillId="0" borderId="23" xfId="0" applyNumberFormat="1" applyFont="1" applyBorder="1" applyAlignment="1">
      <alignment horizontal="center"/>
    </xf>
    <xf numFmtId="10" fontId="23" fillId="0" borderId="10" xfId="1" applyNumberFormat="1" applyFont="1" applyBorder="1" applyAlignment="1">
      <alignment horizontal="center"/>
    </xf>
    <xf numFmtId="0" fontId="25" fillId="0" borderId="2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1" fontId="14" fillId="0" borderId="10" xfId="0" applyNumberFormat="1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23" xfId="0" applyFont="1" applyBorder="1" applyAlignment="1">
      <alignment horizontal="center"/>
    </xf>
    <xf numFmtId="9" fontId="14" fillId="0" borderId="10" xfId="1" applyFont="1" applyBorder="1" applyAlignment="1">
      <alignment horizontal="center"/>
    </xf>
    <xf numFmtId="0" fontId="14" fillId="0" borderId="24" xfId="0" applyFont="1" applyBorder="1" applyAlignment="1">
      <alignment wrapText="1"/>
    </xf>
    <xf numFmtId="0" fontId="28" fillId="0" borderId="25" xfId="0" applyFont="1" applyBorder="1" applyAlignment="1">
      <alignment horizontal="center"/>
    </xf>
    <xf numFmtId="3" fontId="14" fillId="0" borderId="24" xfId="0" applyNumberFormat="1" applyFont="1" applyBorder="1" applyAlignment="1">
      <alignment horizontal="center"/>
    </xf>
    <xf numFmtId="0" fontId="14" fillId="0" borderId="24" xfId="0" applyFont="1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9" fontId="14" fillId="0" borderId="24" xfId="1" applyFont="1" applyBorder="1" applyAlignment="1">
      <alignment horizontal="center"/>
    </xf>
    <xf numFmtId="0" fontId="28" fillId="0" borderId="4" xfId="0" applyFont="1" applyBorder="1" applyAlignment="1">
      <alignment horizontal="center" wrapText="1"/>
    </xf>
    <xf numFmtId="3" fontId="14" fillId="0" borderId="25" xfId="0" applyNumberFormat="1" applyFont="1" applyBorder="1" applyAlignment="1">
      <alignment horizontal="center"/>
    </xf>
    <xf numFmtId="0" fontId="29" fillId="0" borderId="10" xfId="0" applyFont="1" applyBorder="1"/>
    <xf numFmtId="0" fontId="30" fillId="0" borderId="13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/>
    </xf>
    <xf numFmtId="3" fontId="30" fillId="0" borderId="12" xfId="0" applyNumberFormat="1" applyFont="1" applyBorder="1" applyAlignment="1">
      <alignment horizontal="center"/>
    </xf>
    <xf numFmtId="3" fontId="30" fillId="0" borderId="0" xfId="0" applyNumberFormat="1" applyFont="1" applyBorder="1" applyAlignment="1">
      <alignment horizontal="center"/>
    </xf>
    <xf numFmtId="0" fontId="31" fillId="0" borderId="2" xfId="0" applyFont="1" applyBorder="1" applyAlignment="1">
      <alignment horizontal="center"/>
    </xf>
    <xf numFmtId="3" fontId="30" fillId="0" borderId="13" xfId="0" applyNumberFormat="1" applyFont="1" applyBorder="1" applyAlignment="1">
      <alignment horizontal="center"/>
    </xf>
    <xf numFmtId="3" fontId="30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30" fillId="0" borderId="14" xfId="0" applyFont="1" applyBorder="1" applyAlignment="1">
      <alignment horizontal="center"/>
    </xf>
    <xf numFmtId="0" fontId="30" fillId="0" borderId="10" xfId="0" applyFont="1" applyBorder="1" applyAlignment="1">
      <alignment horizontal="center"/>
    </xf>
    <xf numFmtId="0" fontId="11" fillId="0" borderId="1" xfId="0" applyFont="1" applyBorder="1" applyAlignment="1">
      <alignment vertical="top"/>
    </xf>
    <xf numFmtId="0" fontId="11" fillId="0" borderId="0" xfId="0" applyFont="1" applyAlignment="1">
      <alignment horizontal="center"/>
    </xf>
    <xf numFmtId="3" fontId="11" fillId="0" borderId="0" xfId="0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007805247051534E-2"/>
          <c:y val="8.0600201547474673E-2"/>
          <c:w val="0.83383026183389275"/>
          <c:h val="0.85210599360011507"/>
        </c:manualLayout>
      </c:layout>
      <c:pieChart>
        <c:varyColors val="1"/>
        <c:ser>
          <c:idx val="0"/>
          <c:order val="0"/>
          <c:tx>
            <c:strRef>
              <c:f>'Рег. капац.'!$F$29</c:f>
              <c:strCache>
                <c:ptCount val="1"/>
              </c:strCache>
            </c:strRef>
          </c:tx>
          <c:cat>
            <c:numRef>
              <c:f>'Рег. капац.'!$A$32:$A$35</c:f>
              <c:numCache>
                <c:formatCode>General</c:formatCode>
                <c:ptCount val="4"/>
              </c:numCache>
            </c:numRef>
          </c:cat>
          <c:val>
            <c:numRef>
              <c:f>'Рег. капац.'!$F$32:$F$35</c:f>
              <c:numCache>
                <c:formatCode>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80CA-4621-96F0-BCE667820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232088</xdr:colOff>
      <xdr:row>0</xdr:row>
      <xdr:rowOff>884226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823138" cy="88422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733738</xdr:colOff>
      <xdr:row>0</xdr:row>
      <xdr:rowOff>884226</xdr:rowOff>
    </xdr:to>
    <xdr:pic>
      <xdr:nvPicPr>
        <xdr:cNvPr id="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810438" cy="88422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228601</xdr:colOff>
      <xdr:row>26</xdr:row>
      <xdr:rowOff>2406651</xdr:rowOff>
    </xdr:from>
    <xdr:to>
      <xdr:col>29</xdr:col>
      <xdr:colOff>88901</xdr:colOff>
      <xdr:row>27</xdr:row>
      <xdr:rowOff>1955801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abele\2018_BalansnoTrziste_Tabe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Trziste_TOTAL"/>
      <sheetName val="Reg kapacitet_1P"/>
      <sheetName val="SR_Nevrsno"/>
      <sheetName val="SR_Vrsno"/>
      <sheetName val="TR_Nagore"/>
      <sheetName val="TR_Nadole"/>
      <sheetName val="BalTrziste"/>
      <sheetName val="GubiciKomp"/>
      <sheetName val="XB_Balancing"/>
      <sheetName val="AnalizaOdstupanje"/>
    </sheetNames>
    <sheetDataSet>
      <sheetData sheetId="0"/>
      <sheetData sheetId="1"/>
      <sheetData sheetId="2">
        <row r="5">
          <cell r="O5">
            <v>32.577625570776256</v>
          </cell>
        </row>
        <row r="6">
          <cell r="O6">
            <v>32.577625570776256</v>
          </cell>
        </row>
        <row r="7">
          <cell r="O7">
            <v>25.004109589041093</v>
          </cell>
        </row>
        <row r="8">
          <cell r="O8">
            <v>42.989259793958929</v>
          </cell>
        </row>
        <row r="9">
          <cell r="O9">
            <v>3067068.74</v>
          </cell>
        </row>
        <row r="10">
          <cell r="O10">
            <v>14.468493150684932</v>
          </cell>
        </row>
        <row r="11">
          <cell r="O11">
            <v>0.44412362464082977</v>
          </cell>
        </row>
        <row r="12">
          <cell r="O12">
            <v>1362141.5</v>
          </cell>
        </row>
        <row r="13">
          <cell r="O13">
            <v>18.109132420091324</v>
          </cell>
        </row>
        <row r="14">
          <cell r="O14">
            <v>-170533.7</v>
          </cell>
        </row>
        <row r="18">
          <cell r="O18">
            <v>8.4009132420091337</v>
          </cell>
        </row>
        <row r="20">
          <cell r="O20">
            <v>5.2926940639269411</v>
          </cell>
        </row>
        <row r="22">
          <cell r="O22">
            <v>0.77488584474885835</v>
          </cell>
        </row>
      </sheetData>
      <sheetData sheetId="3">
        <row r="5">
          <cell r="O5">
            <v>50.498630136986307</v>
          </cell>
        </row>
        <row r="6">
          <cell r="O6">
            <v>50.498630136986307</v>
          </cell>
        </row>
        <row r="7">
          <cell r="O7">
            <v>50.498630136986307</v>
          </cell>
        </row>
        <row r="8">
          <cell r="O8">
            <v>41.608877869821598</v>
          </cell>
        </row>
        <row r="9">
          <cell r="O9">
            <v>13804827.06413793</v>
          </cell>
        </row>
        <row r="10">
          <cell r="O10">
            <v>38.116759545670284</v>
          </cell>
        </row>
        <row r="11">
          <cell r="O11">
            <v>0.75480779265243336</v>
          </cell>
        </row>
        <row r="12">
          <cell r="O12">
            <v>10380357.27</v>
          </cell>
        </row>
        <row r="13">
          <cell r="O13">
            <v>12.381870591316018</v>
          </cell>
        </row>
        <row r="14">
          <cell r="O14">
            <v>-349865.2</v>
          </cell>
        </row>
        <row r="18">
          <cell r="O18">
            <v>20.56648745519713</v>
          </cell>
        </row>
        <row r="20">
          <cell r="O20">
            <v>15.287538460908987</v>
          </cell>
        </row>
        <row r="22">
          <cell r="O22">
            <v>2.2627336295641642</v>
          </cell>
        </row>
      </sheetData>
      <sheetData sheetId="4">
        <row r="5">
          <cell r="O5">
            <v>195.99999999999997</v>
          </cell>
        </row>
        <row r="6">
          <cell r="O6">
            <v>195.99999999999997</v>
          </cell>
        </row>
        <row r="7">
          <cell r="O7">
            <v>195.99999999999997</v>
          </cell>
        </row>
        <row r="8">
          <cell r="O8">
            <v>3.9859805819588119</v>
          </cell>
        </row>
        <row r="9">
          <cell r="O9">
            <v>6843769.2200000007</v>
          </cell>
        </row>
        <row r="10">
          <cell r="O10">
            <v>152.70296803652968</v>
          </cell>
        </row>
        <row r="11">
          <cell r="O11">
            <v>0.77909677569658009</v>
          </cell>
        </row>
        <row r="12">
          <cell r="O12">
            <v>5949877.4199999999</v>
          </cell>
        </row>
        <row r="13">
          <cell r="O13">
            <v>43.297031963470324</v>
          </cell>
        </row>
        <row r="14">
          <cell r="O14">
            <v>-400335.24000000005</v>
          </cell>
        </row>
        <row r="18">
          <cell r="O18">
            <v>57.863698630136987</v>
          </cell>
        </row>
        <row r="20">
          <cell r="O20">
            <v>44.728424657534255</v>
          </cell>
        </row>
        <row r="22">
          <cell r="O22">
            <v>50.110844748858455</v>
          </cell>
        </row>
        <row r="24">
          <cell r="O24">
            <v>0</v>
          </cell>
        </row>
        <row r="26">
          <cell r="O26">
            <v>0</v>
          </cell>
        </row>
      </sheetData>
      <sheetData sheetId="5">
        <row r="5">
          <cell r="O5">
            <v>68</v>
          </cell>
        </row>
        <row r="6">
          <cell r="O6">
            <v>68</v>
          </cell>
        </row>
        <row r="7">
          <cell r="O7">
            <v>68</v>
          </cell>
        </row>
        <row r="8">
          <cell r="O8">
            <v>0.50470588235294123</v>
          </cell>
        </row>
        <row r="9">
          <cell r="O9">
            <v>300643.20000000007</v>
          </cell>
        </row>
        <row r="10">
          <cell r="O10">
            <v>52.963698630136996</v>
          </cell>
        </row>
        <row r="11">
          <cell r="O11">
            <v>0.77887792103142639</v>
          </cell>
        </row>
        <row r="12">
          <cell r="O12">
            <v>235908</v>
          </cell>
        </row>
        <row r="13">
          <cell r="O13">
            <v>15.036301369863015</v>
          </cell>
        </row>
        <row r="14">
          <cell r="O14">
            <v>-27660.780000000006</v>
          </cell>
        </row>
        <row r="18">
          <cell r="O18">
            <v>0</v>
          </cell>
        </row>
        <row r="20">
          <cell r="O20">
            <v>35.295890410958904</v>
          </cell>
        </row>
        <row r="22">
          <cell r="O22">
            <v>0</v>
          </cell>
        </row>
        <row r="24">
          <cell r="O24">
            <v>17.667808219178081</v>
          </cell>
        </row>
      </sheetData>
      <sheetData sheetId="6">
        <row r="24">
          <cell r="O24">
            <v>45061.891999999993</v>
          </cell>
        </row>
        <row r="25">
          <cell r="O25">
            <v>189.69899999999996</v>
          </cell>
        </row>
        <row r="26">
          <cell r="O26">
            <v>39814.040999999997</v>
          </cell>
        </row>
        <row r="27">
          <cell r="O27">
            <v>199.49900000000002</v>
          </cell>
        </row>
        <row r="28">
          <cell r="O28">
            <v>111.27327111565286</v>
          </cell>
        </row>
        <row r="29">
          <cell r="O29">
            <v>414.7</v>
          </cell>
        </row>
        <row r="30">
          <cell r="O30">
            <v>41.398510482643488</v>
          </cell>
        </row>
        <row r="31">
          <cell r="O31">
            <v>-500</v>
          </cell>
        </row>
      </sheetData>
      <sheetData sheetId="7"/>
      <sheetData sheetId="8">
        <row r="13">
          <cell r="O13">
            <v>0</v>
          </cell>
        </row>
        <row r="15">
          <cell r="O15">
            <v>0</v>
          </cell>
        </row>
        <row r="16">
          <cell r="O16">
            <v>3306</v>
          </cell>
        </row>
        <row r="18">
          <cell r="O18">
            <v>639790.09747799998</v>
          </cell>
        </row>
        <row r="31">
          <cell r="O31">
            <v>1011</v>
          </cell>
        </row>
        <row r="33">
          <cell r="O33">
            <v>206908.95727210003</v>
          </cell>
        </row>
        <row r="34">
          <cell r="O34">
            <v>0</v>
          </cell>
        </row>
        <row r="36">
          <cell r="O36">
            <v>0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topLeftCell="A2" zoomScale="89" zoomScaleNormal="89" workbookViewId="0">
      <selection activeCell="L13" sqref="L13"/>
    </sheetView>
  </sheetViews>
  <sheetFormatPr defaultRowHeight="15" x14ac:dyDescent="0.25"/>
  <cols>
    <col min="1" max="1" width="17.28515625" style="1" customWidth="1"/>
    <col min="2" max="5" width="17.7109375" style="1" customWidth="1"/>
    <col min="6" max="7" width="9.140625" style="1"/>
    <col min="8" max="8" width="9.140625" style="1" customWidth="1"/>
    <col min="9" max="16384" width="9.140625" style="1"/>
  </cols>
  <sheetData>
    <row r="1" spans="1:5" ht="110.25" customHeight="1" x14ac:dyDescent="0.25"/>
    <row r="2" spans="1:5" ht="15.75" x14ac:dyDescent="0.25">
      <c r="A2" s="263" t="s">
        <v>146</v>
      </c>
      <c r="B2" s="264"/>
      <c r="C2" s="264"/>
      <c r="D2" s="264"/>
      <c r="E2" s="264"/>
    </row>
    <row r="3" spans="1:5" ht="15.75" x14ac:dyDescent="0.25">
      <c r="A3" s="2"/>
    </row>
    <row r="4" spans="1:5" x14ac:dyDescent="0.25">
      <c r="A4" s="3" t="s">
        <v>52</v>
      </c>
      <c r="B4" s="21"/>
      <c r="C4" s="21"/>
      <c r="D4" s="21"/>
      <c r="E4" s="21"/>
    </row>
    <row r="5" spans="1:5" ht="30" x14ac:dyDescent="0.25">
      <c r="A5" s="22"/>
      <c r="B5" s="23" t="s">
        <v>53</v>
      </c>
      <c r="C5" s="23" t="s">
        <v>54</v>
      </c>
      <c r="D5" s="23" t="s">
        <v>55</v>
      </c>
      <c r="E5" s="23"/>
    </row>
    <row r="6" spans="1:5" ht="15.75" thickBot="1" x14ac:dyDescent="0.3">
      <c r="A6" s="24"/>
      <c r="B6" s="25" t="s">
        <v>9</v>
      </c>
      <c r="C6" s="25" t="s">
        <v>1</v>
      </c>
      <c r="D6" s="25" t="s">
        <v>10</v>
      </c>
      <c r="E6" s="26"/>
    </row>
    <row r="7" spans="1:5" ht="30" customHeight="1" x14ac:dyDescent="0.25">
      <c r="A7" s="10" t="s">
        <v>56</v>
      </c>
      <c r="B7" s="14">
        <v>37209.322000000007</v>
      </c>
      <c r="C7" s="14">
        <v>3655147.6960000005</v>
      </c>
      <c r="D7" s="27">
        <v>98.232042389807575</v>
      </c>
      <c r="E7" s="14"/>
    </row>
    <row r="8" spans="1:5" ht="30" customHeight="1" x14ac:dyDescent="0.25">
      <c r="A8" s="10" t="s">
        <v>57</v>
      </c>
      <c r="B8" s="14">
        <v>59508.673999999999</v>
      </c>
      <c r="C8" s="14">
        <v>3418777.6809999999</v>
      </c>
      <c r="D8" s="27">
        <v>57.45007326158872</v>
      </c>
      <c r="E8" s="28"/>
    </row>
    <row r="9" spans="1:5" ht="30" customHeight="1" x14ac:dyDescent="0.25">
      <c r="A9" s="29" t="s">
        <v>58</v>
      </c>
      <c r="B9" s="14">
        <v>6647.8329999999996</v>
      </c>
      <c r="C9" s="30">
        <v>2224318.4847941003</v>
      </c>
      <c r="D9" s="31">
        <v>334.59301471533661</v>
      </c>
      <c r="E9" s="32"/>
    </row>
    <row r="10" spans="1:5" ht="30" customHeight="1" thickBot="1" x14ac:dyDescent="0.3">
      <c r="A10" s="33" t="s">
        <v>59</v>
      </c>
      <c r="B10" s="34">
        <v>1375.5830000000001</v>
      </c>
      <c r="C10" s="34">
        <v>-163386.337</v>
      </c>
      <c r="D10" s="35">
        <v>-118.77606585716747</v>
      </c>
      <c r="E10" s="36"/>
    </row>
    <row r="11" spans="1:5" ht="30" customHeight="1" x14ac:dyDescent="0.25">
      <c r="A11" s="10" t="s">
        <v>60</v>
      </c>
      <c r="B11" s="14">
        <v>43857.155000000006</v>
      </c>
      <c r="C11" s="14">
        <v>5879466.1807941012</v>
      </c>
      <c r="D11" s="27">
        <v>134.05945234692265</v>
      </c>
      <c r="E11" s="28"/>
    </row>
    <row r="12" spans="1:5" ht="30" customHeight="1" thickBot="1" x14ac:dyDescent="0.3">
      <c r="A12" s="33" t="s">
        <v>61</v>
      </c>
      <c r="B12" s="34">
        <v>60884.256999999998</v>
      </c>
      <c r="C12" s="34">
        <v>3255391.344</v>
      </c>
      <c r="D12" s="35">
        <v>53.46852379261194</v>
      </c>
      <c r="E12" s="36"/>
    </row>
    <row r="13" spans="1:5" ht="24.95" customHeight="1" x14ac:dyDescent="0.25">
      <c r="A13" s="268" t="s">
        <v>62</v>
      </c>
      <c r="B13" s="269"/>
      <c r="C13" s="270"/>
      <c r="D13" s="15"/>
      <c r="E13" s="15"/>
    </row>
    <row r="14" spans="1:5" x14ac:dyDescent="0.25">
      <c r="A14" s="37" t="s">
        <v>63</v>
      </c>
      <c r="B14" s="38"/>
      <c r="C14" s="38"/>
      <c r="D14" s="38"/>
      <c r="E14" s="38"/>
    </row>
    <row r="15" spans="1:5" ht="15.75" x14ac:dyDescent="0.25">
      <c r="A15" s="4"/>
      <c r="B15" s="23" t="s">
        <v>63</v>
      </c>
      <c r="C15" s="23" t="s">
        <v>63</v>
      </c>
      <c r="D15" s="23" t="s">
        <v>67</v>
      </c>
      <c r="E15" s="23" t="s">
        <v>67</v>
      </c>
    </row>
    <row r="16" spans="1:5" ht="15.75" x14ac:dyDescent="0.25">
      <c r="A16" s="6"/>
      <c r="B16" s="39" t="s">
        <v>64</v>
      </c>
      <c r="C16" s="39" t="s">
        <v>65</v>
      </c>
      <c r="D16" s="39" t="s">
        <v>66</v>
      </c>
      <c r="E16" s="39" t="s">
        <v>68</v>
      </c>
    </row>
    <row r="17" spans="1:5" ht="15.75" thickBot="1" x14ac:dyDescent="0.3">
      <c r="A17" s="24"/>
      <c r="B17" s="25" t="s">
        <v>9</v>
      </c>
      <c r="C17" s="25" t="s">
        <v>11</v>
      </c>
      <c r="D17" s="25" t="s">
        <v>10</v>
      </c>
      <c r="E17" s="25" t="s">
        <v>10</v>
      </c>
    </row>
    <row r="18" spans="1:5" ht="30" customHeight="1" x14ac:dyDescent="0.25">
      <c r="A18" s="40" t="s">
        <v>147</v>
      </c>
      <c r="B18" s="14">
        <f>[1]BalTrziste!O24</f>
        <v>45061.891999999993</v>
      </c>
      <c r="C18" s="14">
        <f>[1]BalTrziste!O25</f>
        <v>189.69899999999996</v>
      </c>
      <c r="D18" s="27">
        <f>[1]BalTrziste!O28</f>
        <v>111.27327111565286</v>
      </c>
      <c r="E18" s="27">
        <f>[1]BalTrziste!O29</f>
        <v>414.7</v>
      </c>
    </row>
    <row r="19" spans="1:5" ht="30" customHeight="1" thickBot="1" x14ac:dyDescent="0.3">
      <c r="A19" s="41" t="s">
        <v>148</v>
      </c>
      <c r="B19" s="34">
        <f>[1]BalTrziste!O26</f>
        <v>39814.040999999997</v>
      </c>
      <c r="C19" s="34">
        <f>[1]BalTrziste!O27</f>
        <v>199.49900000000002</v>
      </c>
      <c r="D19" s="35">
        <f>[1]BalTrziste!O30</f>
        <v>41.398510482643488</v>
      </c>
      <c r="E19" s="35">
        <f>[1]BalTrziste!O31</f>
        <v>-500</v>
      </c>
    </row>
    <row r="21" spans="1:5" x14ac:dyDescent="0.25">
      <c r="A21" s="3" t="s">
        <v>69</v>
      </c>
      <c r="B21" s="21"/>
      <c r="C21" s="21"/>
      <c r="D21" s="21"/>
      <c r="E21" s="21"/>
    </row>
    <row r="22" spans="1:5" ht="30" x14ac:dyDescent="0.25">
      <c r="A22" s="22"/>
      <c r="B22" s="23" t="s">
        <v>53</v>
      </c>
      <c r="C22" s="23" t="s">
        <v>54</v>
      </c>
      <c r="D22" s="23" t="s">
        <v>55</v>
      </c>
      <c r="E22" s="23"/>
    </row>
    <row r="23" spans="1:5" ht="15.75" thickBot="1" x14ac:dyDescent="0.3">
      <c r="A23" s="24"/>
      <c r="B23" s="25" t="s">
        <v>9</v>
      </c>
      <c r="C23" s="25" t="s">
        <v>1</v>
      </c>
      <c r="D23" s="25" t="s">
        <v>10</v>
      </c>
      <c r="E23" s="26"/>
    </row>
    <row r="24" spans="1:5" ht="30" customHeight="1" x14ac:dyDescent="0.25">
      <c r="A24" s="10" t="s">
        <v>149</v>
      </c>
      <c r="B24" s="14">
        <f>[1]XB_Balancing!O31</f>
        <v>1011</v>
      </c>
      <c r="C24" s="14">
        <f>[1]XB_Balancing!O33</f>
        <v>206908.95727210003</v>
      </c>
      <c r="D24" s="27">
        <f t="shared" ref="D24:D25" si="0">IF(B24=0,"",C24/B24)</f>
        <v>204.65772232650843</v>
      </c>
      <c r="E24" s="14"/>
    </row>
    <row r="25" spans="1:5" ht="34.5" customHeight="1" x14ac:dyDescent="0.25">
      <c r="A25" s="10" t="s">
        <v>150</v>
      </c>
      <c r="B25" s="14">
        <f>[1]XB_Balancing!O34</f>
        <v>0</v>
      </c>
      <c r="C25" s="14">
        <f>[1]XB_Balancing!O36</f>
        <v>0</v>
      </c>
      <c r="D25" s="27" t="str">
        <f t="shared" si="0"/>
        <v/>
      </c>
      <c r="E25" s="28"/>
    </row>
    <row r="26" spans="1:5" ht="30" customHeight="1" x14ac:dyDescent="0.25">
      <c r="A26" s="29" t="s">
        <v>70</v>
      </c>
      <c r="B26" s="14">
        <f>[1]XB_Balancing!O16</f>
        <v>3306</v>
      </c>
      <c r="C26" s="30">
        <f>[1]XB_Balancing!O18</f>
        <v>639790.09747799998</v>
      </c>
      <c r="D26" s="31">
        <f>IF(B26=0,"",C26/B26)</f>
        <v>193.5239254319419</v>
      </c>
      <c r="E26" s="32"/>
    </row>
    <row r="27" spans="1:5" ht="30" customHeight="1" thickBot="1" x14ac:dyDescent="0.3">
      <c r="A27" s="33" t="s">
        <v>71</v>
      </c>
      <c r="B27" s="34">
        <f>[1]XB_Balancing!O13</f>
        <v>0</v>
      </c>
      <c r="C27" s="34">
        <f>[1]XB_Balancing!O15</f>
        <v>0</v>
      </c>
      <c r="D27" s="35" t="str">
        <f>IF(B27=0,"",C27/B27)</f>
        <v/>
      </c>
      <c r="E27" s="36"/>
    </row>
  </sheetData>
  <mergeCells count="1">
    <mergeCell ref="A2:E2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zoomScale="75" zoomScaleNormal="75" workbookViewId="0">
      <selection activeCell="D32" sqref="D32"/>
    </sheetView>
  </sheetViews>
  <sheetFormatPr defaultRowHeight="15" x14ac:dyDescent="0.25"/>
  <cols>
    <col min="1" max="1" width="11.5703125" customWidth="1"/>
    <col min="2" max="2" width="7.7109375" customWidth="1"/>
    <col min="3" max="12" width="11.7109375" customWidth="1"/>
  </cols>
  <sheetData>
    <row r="1" spans="1:12" ht="57.75" customHeight="1" x14ac:dyDescent="0.35">
      <c r="A1" s="90" t="s">
        <v>160</v>
      </c>
      <c r="B1" s="90"/>
      <c r="C1" s="90"/>
      <c r="D1" s="90"/>
      <c r="E1" s="91"/>
    </row>
    <row r="2" spans="1:12" ht="19.5" thickBot="1" x14ac:dyDescent="0.35">
      <c r="A2" s="254" t="s">
        <v>104</v>
      </c>
      <c r="B2" s="254"/>
      <c r="C2" s="266" t="s">
        <v>151</v>
      </c>
      <c r="D2" s="267"/>
      <c r="E2" s="267"/>
      <c r="F2" s="267"/>
      <c r="G2" s="267"/>
      <c r="H2" s="266" t="s">
        <v>152</v>
      </c>
      <c r="I2" s="267"/>
      <c r="J2" s="267"/>
      <c r="K2" s="267"/>
      <c r="L2" s="267"/>
    </row>
    <row r="3" spans="1:12" ht="25.5" customHeight="1" thickBot="1" x14ac:dyDescent="0.35">
      <c r="A3" s="169"/>
      <c r="B3" s="169"/>
      <c r="C3" s="255">
        <v>2014</v>
      </c>
      <c r="D3" s="256">
        <v>2015</v>
      </c>
      <c r="E3" s="256">
        <v>2016</v>
      </c>
      <c r="F3" s="256">
        <v>2017</v>
      </c>
      <c r="G3" s="256">
        <v>2018</v>
      </c>
      <c r="H3" s="255">
        <v>2014</v>
      </c>
      <c r="I3" s="256">
        <v>2015</v>
      </c>
      <c r="J3" s="256">
        <v>2016</v>
      </c>
      <c r="K3" s="256">
        <v>2017</v>
      </c>
      <c r="L3" s="256">
        <v>2018</v>
      </c>
    </row>
    <row r="4" spans="1:12" ht="27.75" customHeight="1" x14ac:dyDescent="0.3">
      <c r="A4" s="191" t="s">
        <v>153</v>
      </c>
      <c r="B4" s="257" t="s">
        <v>9</v>
      </c>
      <c r="C4" s="258">
        <v>-87222</v>
      </c>
      <c r="D4" s="259">
        <v>-110950</v>
      </c>
      <c r="E4" s="259">
        <v>-28159</v>
      </c>
      <c r="F4" s="259">
        <v>-31199.606</v>
      </c>
      <c r="G4" s="259">
        <v>-45061.891999999898</v>
      </c>
      <c r="H4" s="258">
        <v>160838.80600000001</v>
      </c>
      <c r="I4" s="259">
        <v>166862.633</v>
      </c>
      <c r="J4" s="259">
        <v>80310.448999999993</v>
      </c>
      <c r="K4" s="259">
        <v>56105.484999999986</v>
      </c>
      <c r="L4" s="259">
        <v>39814.040999999997</v>
      </c>
    </row>
    <row r="5" spans="1:12" ht="32.25" customHeight="1" thickBot="1" x14ac:dyDescent="0.35">
      <c r="A5" s="169" t="s">
        <v>154</v>
      </c>
      <c r="B5" s="260" t="s">
        <v>0</v>
      </c>
      <c r="C5" s="261">
        <v>-225</v>
      </c>
      <c r="D5" s="262">
        <v>-188</v>
      </c>
      <c r="E5" s="262">
        <v>-313</v>
      </c>
      <c r="F5" s="262">
        <v>-178.553</v>
      </c>
      <c r="G5" s="262">
        <v>-189.69900000000001</v>
      </c>
      <c r="H5" s="261">
        <v>205.845</v>
      </c>
      <c r="I5" s="262">
        <v>233.15</v>
      </c>
      <c r="J5" s="262">
        <v>238.69799999999998</v>
      </c>
      <c r="K5" s="262">
        <v>156.68200000000002</v>
      </c>
      <c r="L5" s="262">
        <v>199.49900000000002</v>
      </c>
    </row>
  </sheetData>
  <mergeCells count="2">
    <mergeCell ref="C2:G2"/>
    <mergeCell ref="H2:L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zoomScaleNormal="100" workbookViewId="0">
      <selection activeCell="A29" sqref="A29"/>
    </sheetView>
  </sheetViews>
  <sheetFormatPr defaultRowHeight="15" x14ac:dyDescent="0.25"/>
  <cols>
    <col min="1" max="1" width="25.7109375" customWidth="1"/>
    <col min="2" max="2" width="11.42578125" customWidth="1"/>
    <col min="3" max="6" width="13.85546875" customWidth="1"/>
    <col min="7" max="8" width="12.28515625" customWidth="1"/>
  </cols>
  <sheetData>
    <row r="1" spans="1:6" s="1" customFormat="1" ht="74.25" customHeight="1" x14ac:dyDescent="0.25"/>
    <row r="2" spans="1:6" ht="15.75" x14ac:dyDescent="0.25">
      <c r="A2" s="264" t="s">
        <v>126</v>
      </c>
      <c r="B2" s="264"/>
      <c r="C2" s="264"/>
      <c r="D2" s="264"/>
      <c r="E2" s="264"/>
      <c r="F2" s="264"/>
    </row>
    <row r="3" spans="1:6" ht="7.5" customHeight="1" x14ac:dyDescent="0.25">
      <c r="A3" s="2"/>
      <c r="B3" s="1"/>
      <c r="C3" s="1"/>
      <c r="D3" s="1"/>
      <c r="E3" s="1"/>
      <c r="F3" s="1"/>
    </row>
    <row r="4" spans="1:6" x14ac:dyDescent="0.25">
      <c r="A4" s="3" t="s">
        <v>30</v>
      </c>
      <c r="B4" s="3"/>
      <c r="C4" s="3"/>
      <c r="D4" s="3"/>
      <c r="E4" s="3"/>
      <c r="F4" s="3"/>
    </row>
    <row r="5" spans="1:6" ht="15.75" x14ac:dyDescent="0.25">
      <c r="A5" s="4"/>
      <c r="B5" s="42"/>
      <c r="C5" s="5" t="s">
        <v>31</v>
      </c>
      <c r="D5" s="5" t="s">
        <v>31</v>
      </c>
      <c r="E5" s="5" t="s">
        <v>32</v>
      </c>
      <c r="F5" s="5" t="s">
        <v>32</v>
      </c>
    </row>
    <row r="6" spans="1:6" ht="16.5" thickBot="1" x14ac:dyDescent="0.3">
      <c r="A6" s="7"/>
      <c r="B6" s="43"/>
      <c r="C6" s="44" t="s">
        <v>72</v>
      </c>
      <c r="D6" s="43" t="s">
        <v>33</v>
      </c>
      <c r="E6" s="44" t="s">
        <v>34</v>
      </c>
      <c r="F6" s="44" t="s">
        <v>35</v>
      </c>
    </row>
    <row r="7" spans="1:6" ht="16.5" hidden="1" thickBot="1" x14ac:dyDescent="0.3">
      <c r="A7" s="7"/>
      <c r="B7" s="43"/>
      <c r="C7" s="8" t="s">
        <v>12</v>
      </c>
      <c r="D7" s="8" t="s">
        <v>13</v>
      </c>
      <c r="E7" s="9"/>
      <c r="F7" s="9"/>
    </row>
    <row r="8" spans="1:6" ht="27.95" customHeight="1" x14ac:dyDescent="0.25">
      <c r="A8" s="45" t="s">
        <v>36</v>
      </c>
      <c r="B8" s="11" t="s">
        <v>0</v>
      </c>
      <c r="C8" s="12">
        <f>[1]SR_Nevrsno!O5</f>
        <v>32.577625570776256</v>
      </c>
      <c r="D8" s="12">
        <f>[1]SR_Vrsno!O5</f>
        <v>50.498630136986307</v>
      </c>
      <c r="E8" s="12">
        <f>[1]TR_Nagore!O5</f>
        <v>195.99999999999997</v>
      </c>
      <c r="F8" s="12">
        <f>[1]TR_Nadole!O5</f>
        <v>68</v>
      </c>
    </row>
    <row r="9" spans="1:6" ht="27.95" customHeight="1" x14ac:dyDescent="0.25">
      <c r="A9" s="45" t="s">
        <v>37</v>
      </c>
      <c r="B9" s="11" t="s">
        <v>0</v>
      </c>
      <c r="C9" s="12">
        <f>[1]SR_Nevrsno!O6</f>
        <v>32.577625570776256</v>
      </c>
      <c r="D9" s="12">
        <f>[1]SR_Vrsno!O6</f>
        <v>50.498630136986307</v>
      </c>
      <c r="E9" s="12">
        <f>[1]TR_Nagore!O6</f>
        <v>195.99999999999997</v>
      </c>
      <c r="F9" s="12">
        <f>[1]TR_Nadole!O6</f>
        <v>68</v>
      </c>
    </row>
    <row r="10" spans="1:6" ht="27.95" customHeight="1" x14ac:dyDescent="0.25">
      <c r="A10" s="45" t="s">
        <v>38</v>
      </c>
      <c r="B10" s="11" t="s">
        <v>0</v>
      </c>
      <c r="C10" s="12">
        <f>[1]SR_Nevrsno!O7</f>
        <v>25.004109589041093</v>
      </c>
      <c r="D10" s="12">
        <f>[1]SR_Vrsno!O7</f>
        <v>50.498630136986307</v>
      </c>
      <c r="E10" s="12">
        <f>[1]TR_Nagore!O7</f>
        <v>195.99999999999997</v>
      </c>
      <c r="F10" s="12">
        <f>[1]TR_Nadole!O7</f>
        <v>68</v>
      </c>
    </row>
    <row r="11" spans="1:6" ht="27.95" customHeight="1" x14ac:dyDescent="0.25">
      <c r="A11" s="45" t="s">
        <v>39</v>
      </c>
      <c r="B11" s="13" t="s">
        <v>14</v>
      </c>
      <c r="C11" s="12">
        <f>[1]SR_Nevrsno!O8</f>
        <v>42.989259793958929</v>
      </c>
      <c r="D11" s="12">
        <f>[1]SR_Vrsno!O8</f>
        <v>41.608877869821598</v>
      </c>
      <c r="E11" s="12">
        <f>[1]TR_Nagore!O8</f>
        <v>3.9859805819588119</v>
      </c>
      <c r="F11" s="12">
        <f>[1]TR_Nadole!O8</f>
        <v>0.50470588235294123</v>
      </c>
    </row>
    <row r="12" spans="1:6" ht="27.95" customHeight="1" x14ac:dyDescent="0.25">
      <c r="A12" s="45" t="s">
        <v>40</v>
      </c>
      <c r="B12" s="11" t="s">
        <v>1</v>
      </c>
      <c r="C12" s="14">
        <f>[1]SR_Nevrsno!O9</f>
        <v>3067068.74</v>
      </c>
      <c r="D12" s="14">
        <f>[1]SR_Vrsno!O9</f>
        <v>13804827.06413793</v>
      </c>
      <c r="E12" s="14">
        <f>[1]TR_Nagore!O9</f>
        <v>6843769.2200000007</v>
      </c>
      <c r="F12" s="14">
        <f>[1]TR_Nadole!O9</f>
        <v>300643.20000000007</v>
      </c>
    </row>
    <row r="13" spans="1:6" ht="27.95" customHeight="1" x14ac:dyDescent="0.25">
      <c r="A13" s="45" t="s">
        <v>41</v>
      </c>
      <c r="B13" s="11" t="s">
        <v>0</v>
      </c>
      <c r="C13" s="12">
        <f>[1]SR_Nevrsno!O10</f>
        <v>14.468493150684932</v>
      </c>
      <c r="D13" s="12">
        <f>[1]SR_Vrsno!O10</f>
        <v>38.116759545670284</v>
      </c>
      <c r="E13" s="12">
        <f>[1]TR_Nagore!O10</f>
        <v>152.70296803652968</v>
      </c>
      <c r="F13" s="12">
        <f>[1]TR_Nadole!O10</f>
        <v>52.963698630136996</v>
      </c>
    </row>
    <row r="14" spans="1:6" ht="27.95" customHeight="1" x14ac:dyDescent="0.25">
      <c r="A14" s="45" t="s">
        <v>41</v>
      </c>
      <c r="B14" s="11" t="s">
        <v>2</v>
      </c>
      <c r="C14" s="46">
        <f>[1]SR_Nevrsno!O11</f>
        <v>0.44412362464082977</v>
      </c>
      <c r="D14" s="46">
        <f>[1]SR_Vrsno!O11</f>
        <v>0.75480779265243336</v>
      </c>
      <c r="E14" s="46">
        <f>[1]TR_Nagore!O11</f>
        <v>0.77909677569658009</v>
      </c>
      <c r="F14" s="46">
        <f>[1]TR_Nadole!O11</f>
        <v>0.77887792103142639</v>
      </c>
    </row>
    <row r="15" spans="1:6" ht="27.95" customHeight="1" x14ac:dyDescent="0.25">
      <c r="A15" s="45" t="s">
        <v>3</v>
      </c>
      <c r="B15" s="11" t="s">
        <v>1</v>
      </c>
      <c r="C15" s="14">
        <f>[1]SR_Nevrsno!O12</f>
        <v>1362141.5</v>
      </c>
      <c r="D15" s="14">
        <f>[1]SR_Vrsno!O12</f>
        <v>10380357.27</v>
      </c>
      <c r="E15" s="14">
        <f>[1]TR_Nagore!O12</f>
        <v>5949877.4199999999</v>
      </c>
      <c r="F15" s="14">
        <f>[1]TR_Nadole!O12</f>
        <v>235908</v>
      </c>
    </row>
    <row r="16" spans="1:6" ht="27.95" customHeight="1" x14ac:dyDescent="0.25">
      <c r="A16" s="45" t="s">
        <v>43</v>
      </c>
      <c r="B16" s="11" t="s">
        <v>0</v>
      </c>
      <c r="C16" s="12">
        <f>[1]SR_Nevrsno!O13</f>
        <v>18.109132420091324</v>
      </c>
      <c r="D16" s="12">
        <f>[1]SR_Vrsno!O13</f>
        <v>12.381870591316018</v>
      </c>
      <c r="E16" s="12">
        <f>[1]TR_Nagore!O13</f>
        <v>43.297031963470324</v>
      </c>
      <c r="F16" s="12">
        <f>[1]TR_Nadole!O13</f>
        <v>15.036301369863015</v>
      </c>
    </row>
    <row r="17" spans="1:6" ht="27.95" customHeight="1" x14ac:dyDescent="0.25">
      <c r="A17" s="45" t="s">
        <v>44</v>
      </c>
      <c r="B17" s="11" t="s">
        <v>1</v>
      </c>
      <c r="C17" s="14">
        <f>[1]SR_Nevrsno!O14</f>
        <v>-170533.7</v>
      </c>
      <c r="D17" s="14">
        <f>[1]SR_Vrsno!O14</f>
        <v>-349865.2</v>
      </c>
      <c r="E17" s="14">
        <f>[1]TR_Nagore!O14</f>
        <v>-400335.24000000005</v>
      </c>
      <c r="F17" s="14">
        <f>[1]TR_Nadole!O14</f>
        <v>-27660.780000000006</v>
      </c>
    </row>
    <row r="18" spans="1:6" ht="12" customHeight="1" x14ac:dyDescent="0.25">
      <c r="A18" s="16"/>
      <c r="B18" s="1"/>
      <c r="C18" s="15"/>
      <c r="D18" s="15"/>
      <c r="E18" s="15"/>
      <c r="F18" s="15"/>
    </row>
    <row r="19" spans="1:6" x14ac:dyDescent="0.25">
      <c r="A19" s="47" t="s">
        <v>46</v>
      </c>
      <c r="B19" s="48"/>
      <c r="C19" s="49"/>
      <c r="D19" s="49"/>
      <c r="E19" s="49"/>
      <c r="F19" s="49"/>
    </row>
    <row r="20" spans="1:6" x14ac:dyDescent="0.25">
      <c r="A20" s="17" t="s">
        <v>47</v>
      </c>
      <c r="B20" s="50" t="s">
        <v>0</v>
      </c>
      <c r="C20" s="51">
        <f>[1]SR_Nevrsno!O18</f>
        <v>8.4009132420091337</v>
      </c>
      <c r="D20" s="52">
        <f>[1]SR_Vrsno!O18</f>
        <v>20.56648745519713</v>
      </c>
      <c r="E20" s="52">
        <f>[1]TR_Nagore!O18</f>
        <v>57.863698630136987</v>
      </c>
      <c r="F20" s="52">
        <f>[1]TR_Nadole!O18</f>
        <v>0</v>
      </c>
    </row>
    <row r="21" spans="1:6" x14ac:dyDescent="0.25">
      <c r="A21" s="53" t="s">
        <v>48</v>
      </c>
      <c r="B21" s="54" t="s">
        <v>0</v>
      </c>
      <c r="C21" s="55">
        <f>[1]SR_Nevrsno!O20</f>
        <v>5.2926940639269411</v>
      </c>
      <c r="D21" s="56">
        <f>[1]SR_Vrsno!O20</f>
        <v>15.287538460908987</v>
      </c>
      <c r="E21" s="56">
        <f>[1]TR_Nagore!O20</f>
        <v>44.728424657534255</v>
      </c>
      <c r="F21" s="56">
        <f>[1]TR_Nadole!O20</f>
        <v>35.295890410958904</v>
      </c>
    </row>
    <row r="22" spans="1:6" x14ac:dyDescent="0.25">
      <c r="A22" s="53" t="s">
        <v>49</v>
      </c>
      <c r="B22" s="54" t="s">
        <v>0</v>
      </c>
      <c r="C22" s="55">
        <f>[1]SR_Nevrsno!O22</f>
        <v>0.77488584474885835</v>
      </c>
      <c r="D22" s="56">
        <f>[1]SR_Vrsno!O22</f>
        <v>2.2627336295641642</v>
      </c>
      <c r="E22" s="56">
        <f>[1]TR_Nagore!O22</f>
        <v>50.110844748858455</v>
      </c>
      <c r="F22" s="56">
        <f>[1]TR_Nadole!O22</f>
        <v>0</v>
      </c>
    </row>
    <row r="23" spans="1:6" x14ac:dyDescent="0.25">
      <c r="A23" s="53" t="s">
        <v>50</v>
      </c>
      <c r="B23" s="54" t="s">
        <v>0</v>
      </c>
      <c r="C23" s="55"/>
      <c r="D23" s="56"/>
      <c r="E23" s="56">
        <f>[1]TR_Nagore!O24</f>
        <v>0</v>
      </c>
      <c r="F23" s="56"/>
    </row>
    <row r="24" spans="1:6" ht="15.75" thickBot="1" x14ac:dyDescent="0.3">
      <c r="A24" s="18" t="s">
        <v>73</v>
      </c>
      <c r="B24" s="57" t="s">
        <v>0</v>
      </c>
      <c r="C24" s="58"/>
      <c r="D24" s="59"/>
      <c r="E24" s="59">
        <f>[1]TR_Nagore!O26</f>
        <v>0</v>
      </c>
      <c r="F24" s="59">
        <f>[1]TR_Nadole!O24</f>
        <v>17.667808219178081</v>
      </c>
    </row>
    <row r="25" spans="1:6" x14ac:dyDescent="0.25">
      <c r="A25" s="60" t="s">
        <v>51</v>
      </c>
      <c r="B25" s="1"/>
      <c r="C25" s="1"/>
      <c r="D25" s="1"/>
      <c r="E25" s="1"/>
      <c r="F25" s="1"/>
    </row>
    <row r="26" spans="1:6" ht="6" customHeight="1" x14ac:dyDescent="0.25"/>
    <row r="27" spans="1:6" x14ac:dyDescent="0.25">
      <c r="A27" s="265"/>
      <c r="B27" s="265"/>
      <c r="C27" s="265"/>
      <c r="D27" s="265"/>
      <c r="E27" s="265"/>
      <c r="F27" s="265"/>
    </row>
    <row r="28" spans="1:6" x14ac:dyDescent="0.25">
      <c r="A28" s="265"/>
      <c r="B28" s="265"/>
      <c r="C28" s="265"/>
      <c r="D28" s="265"/>
      <c r="E28" s="265"/>
      <c r="F28" s="265"/>
    </row>
    <row r="31" spans="1:6" x14ac:dyDescent="0.25">
      <c r="C31" s="19"/>
      <c r="D31" s="19"/>
      <c r="E31" s="19"/>
      <c r="F31" s="19"/>
    </row>
    <row r="32" spans="1:6" x14ac:dyDescent="0.25">
      <c r="C32" s="61"/>
      <c r="D32" s="61"/>
      <c r="E32" s="61"/>
      <c r="F32" s="61"/>
    </row>
    <row r="33" spans="3:6" x14ac:dyDescent="0.25">
      <c r="C33" s="61"/>
      <c r="D33" s="61"/>
      <c r="E33" s="61"/>
      <c r="F33" s="61"/>
    </row>
    <row r="34" spans="3:6" x14ac:dyDescent="0.25">
      <c r="C34" s="61"/>
      <c r="D34" s="61"/>
      <c r="E34" s="61"/>
      <c r="F34" s="61"/>
    </row>
    <row r="35" spans="3:6" x14ac:dyDescent="0.25">
      <c r="C35" s="61"/>
      <c r="D35" s="61"/>
      <c r="E35" s="61"/>
      <c r="F35" s="61"/>
    </row>
    <row r="36" spans="3:6" x14ac:dyDescent="0.25">
      <c r="C36" s="61"/>
      <c r="D36" s="61"/>
      <c r="E36" s="61"/>
      <c r="F36" s="61"/>
    </row>
    <row r="37" spans="3:6" x14ac:dyDescent="0.25">
      <c r="C37" s="61"/>
      <c r="D37" s="61"/>
      <c r="E37" s="61"/>
      <c r="F37" s="61"/>
    </row>
  </sheetData>
  <mergeCells count="3">
    <mergeCell ref="A2:F2"/>
    <mergeCell ref="A27:F27"/>
    <mergeCell ref="A28:F28"/>
  </mergeCells>
  <pageMargins left="0.7" right="0.7" top="0.75" bottom="0.75" header="0.3" footer="0.3"/>
  <pageSetup paperSize="9" scale="8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4"/>
  <sheetViews>
    <sheetView zoomScale="75" zoomScaleNormal="75" workbookViewId="0">
      <selection activeCell="G26" sqref="G26"/>
    </sheetView>
  </sheetViews>
  <sheetFormatPr defaultRowHeight="15" x14ac:dyDescent="0.25"/>
  <cols>
    <col min="1" max="1" width="23" customWidth="1"/>
    <col min="2" max="2" width="15" customWidth="1"/>
    <col min="3" max="14" width="9.7109375" customWidth="1"/>
    <col min="15" max="15" width="17" customWidth="1"/>
    <col min="16" max="16" width="17.85546875" customWidth="1"/>
    <col min="18" max="18" width="9.7109375" style="62" customWidth="1"/>
  </cols>
  <sheetData>
    <row r="1" spans="1:30" ht="23.25" x14ac:dyDescent="0.35">
      <c r="A1" s="126" t="s">
        <v>156</v>
      </c>
      <c r="B1" s="127"/>
      <c r="C1" s="127"/>
      <c r="D1" s="127"/>
      <c r="E1" s="127"/>
      <c r="F1" s="127"/>
      <c r="G1" s="127"/>
      <c r="H1" s="127"/>
    </row>
    <row r="2" spans="1:30" ht="27" customHeight="1" x14ac:dyDescent="0.3">
      <c r="A2" s="92" t="s">
        <v>74</v>
      </c>
      <c r="B2" s="92"/>
      <c r="C2" s="92"/>
      <c r="D2" s="92"/>
      <c r="E2" s="92"/>
      <c r="F2" s="92"/>
    </row>
    <row r="3" spans="1:30" x14ac:dyDescent="0.25">
      <c r="O3" s="64"/>
    </row>
    <row r="4" spans="1:30" ht="19.5" thickBot="1" x14ac:dyDescent="0.35">
      <c r="A4" s="93"/>
      <c r="B4" s="93"/>
      <c r="C4" s="94" t="s">
        <v>75</v>
      </c>
      <c r="D4" s="95" t="s">
        <v>76</v>
      </c>
      <c r="E4" s="95" t="s">
        <v>77</v>
      </c>
      <c r="F4" s="95" t="s">
        <v>78</v>
      </c>
      <c r="G4" s="95" t="s">
        <v>79</v>
      </c>
      <c r="H4" s="95" t="s">
        <v>80</v>
      </c>
      <c r="I4" s="95" t="s">
        <v>81</v>
      </c>
      <c r="J4" s="95" t="s">
        <v>82</v>
      </c>
      <c r="K4" s="95" t="s">
        <v>83</v>
      </c>
      <c r="L4" s="95" t="s">
        <v>84</v>
      </c>
      <c r="M4" s="95" t="s">
        <v>85</v>
      </c>
      <c r="N4" s="95" t="s">
        <v>86</v>
      </c>
      <c r="O4" s="94">
        <v>2018</v>
      </c>
      <c r="P4" s="94" t="s">
        <v>127</v>
      </c>
    </row>
    <row r="5" spans="1:30" ht="39.75" customHeight="1" x14ac:dyDescent="0.3">
      <c r="A5" s="96" t="s">
        <v>36</v>
      </c>
      <c r="B5" s="97" t="s">
        <v>0</v>
      </c>
      <c r="C5" s="98">
        <v>39</v>
      </c>
      <c r="D5" s="98">
        <v>35</v>
      </c>
      <c r="E5" s="98">
        <v>32</v>
      </c>
      <c r="F5" s="98">
        <v>31</v>
      </c>
      <c r="G5" s="98">
        <v>29</v>
      </c>
      <c r="H5" s="98">
        <v>31</v>
      </c>
      <c r="I5" s="98">
        <v>31</v>
      </c>
      <c r="J5" s="98">
        <v>32</v>
      </c>
      <c r="K5" s="98">
        <v>30</v>
      </c>
      <c r="L5" s="98">
        <v>31</v>
      </c>
      <c r="M5" s="98">
        <v>33</v>
      </c>
      <c r="N5" s="98">
        <v>37</v>
      </c>
      <c r="O5" s="99">
        <v>32.577625570776256</v>
      </c>
      <c r="P5" s="100">
        <v>1.0313249877128567</v>
      </c>
      <c r="Q5" s="65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</row>
    <row r="6" spans="1:30" ht="36.75" customHeight="1" x14ac:dyDescent="0.3">
      <c r="A6" s="96" t="s">
        <v>37</v>
      </c>
      <c r="B6" s="97" t="s">
        <v>0</v>
      </c>
      <c r="C6" s="98">
        <v>39</v>
      </c>
      <c r="D6" s="98">
        <v>35</v>
      </c>
      <c r="E6" s="98">
        <v>32</v>
      </c>
      <c r="F6" s="98">
        <v>31</v>
      </c>
      <c r="G6" s="98">
        <v>29</v>
      </c>
      <c r="H6" s="98">
        <v>31</v>
      </c>
      <c r="I6" s="98">
        <v>31</v>
      </c>
      <c r="J6" s="98">
        <v>32</v>
      </c>
      <c r="K6" s="98">
        <v>30</v>
      </c>
      <c r="L6" s="98">
        <v>31</v>
      </c>
      <c r="M6" s="98">
        <v>33</v>
      </c>
      <c r="N6" s="98">
        <v>37</v>
      </c>
      <c r="O6" s="99">
        <v>32.577625570776256</v>
      </c>
      <c r="P6" s="100">
        <v>1.0341953439828371</v>
      </c>
      <c r="Q6" s="65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</row>
    <row r="7" spans="1:30" ht="38.25" customHeight="1" x14ac:dyDescent="0.3">
      <c r="A7" s="96" t="s">
        <v>38</v>
      </c>
      <c r="B7" s="97" t="s">
        <v>0</v>
      </c>
      <c r="C7" s="98">
        <v>31</v>
      </c>
      <c r="D7" s="98">
        <v>31</v>
      </c>
      <c r="E7" s="98">
        <v>32</v>
      </c>
      <c r="F7" s="98">
        <v>31</v>
      </c>
      <c r="G7" s="98">
        <v>23</v>
      </c>
      <c r="H7" s="98">
        <v>23</v>
      </c>
      <c r="I7" s="98">
        <v>7</v>
      </c>
      <c r="J7" s="98">
        <v>7</v>
      </c>
      <c r="K7" s="98">
        <v>23</v>
      </c>
      <c r="L7" s="98">
        <v>23</v>
      </c>
      <c r="M7" s="98">
        <v>33</v>
      </c>
      <c r="N7" s="98">
        <v>37</v>
      </c>
      <c r="O7" s="99">
        <v>25.004109589041093</v>
      </c>
      <c r="P7" s="100">
        <v>1.1207785828318797</v>
      </c>
      <c r="Q7" s="65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</row>
    <row r="8" spans="1:30" ht="54.75" customHeight="1" x14ac:dyDescent="0.3">
      <c r="A8" s="96" t="s">
        <v>39</v>
      </c>
      <c r="B8" s="97" t="s">
        <v>27</v>
      </c>
      <c r="C8" s="101">
        <v>42.987692307692306</v>
      </c>
      <c r="D8" s="101">
        <v>42.986285714285714</v>
      </c>
      <c r="E8" s="101">
        <v>42.984375</v>
      </c>
      <c r="F8" s="101">
        <v>42.984516129032258</v>
      </c>
      <c r="G8" s="101">
        <v>42.988965517241375</v>
      </c>
      <c r="H8" s="101">
        <v>42.989677419354834</v>
      </c>
      <c r="I8" s="101">
        <v>43</v>
      </c>
      <c r="J8" s="101">
        <v>43</v>
      </c>
      <c r="K8" s="101">
        <v>42.989333333333327</v>
      </c>
      <c r="L8" s="101">
        <v>42.989677419354834</v>
      </c>
      <c r="M8" s="101">
        <v>42.984242424242424</v>
      </c>
      <c r="N8" s="101">
        <v>42.987027027027025</v>
      </c>
      <c r="O8" s="102">
        <v>42.989259793958929</v>
      </c>
      <c r="P8" s="100">
        <v>1.1503227571171721</v>
      </c>
      <c r="Q8" s="65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</row>
    <row r="9" spans="1:30" ht="48" customHeight="1" x14ac:dyDescent="0.3">
      <c r="A9" s="96" t="s">
        <v>40</v>
      </c>
      <c r="B9" s="103" t="s">
        <v>1</v>
      </c>
      <c r="C9" s="104">
        <v>311832.71999999997</v>
      </c>
      <c r="D9" s="104">
        <v>252759.36</v>
      </c>
      <c r="E9" s="104">
        <v>254467.5</v>
      </c>
      <c r="F9" s="104">
        <v>239853.6</v>
      </c>
      <c r="G9" s="104">
        <v>231882.47999999998</v>
      </c>
      <c r="H9" s="104">
        <v>239882.39999999997</v>
      </c>
      <c r="I9" s="104">
        <v>247938</v>
      </c>
      <c r="J9" s="104">
        <v>255936</v>
      </c>
      <c r="K9" s="104">
        <v>232142.39999999997</v>
      </c>
      <c r="L9" s="104">
        <v>249211.15999999997</v>
      </c>
      <c r="M9" s="104">
        <v>255326.4</v>
      </c>
      <c r="N9" s="104">
        <v>295836.71999999997</v>
      </c>
      <c r="O9" s="105">
        <v>3067068.74</v>
      </c>
      <c r="P9" s="100">
        <v>1.1896584394880798</v>
      </c>
      <c r="Q9" s="65"/>
      <c r="S9" s="67"/>
    </row>
    <row r="10" spans="1:30" ht="44.25" customHeight="1" x14ac:dyDescent="0.3">
      <c r="A10" s="96" t="s">
        <v>41</v>
      </c>
      <c r="B10" s="97" t="s">
        <v>0</v>
      </c>
      <c r="C10" s="106">
        <v>29.532258064516128</v>
      </c>
      <c r="D10" s="106">
        <v>31.136904761904763</v>
      </c>
      <c r="E10" s="106">
        <v>12.075675675675676</v>
      </c>
      <c r="F10" s="106">
        <v>13.2</v>
      </c>
      <c r="G10" s="106">
        <v>18.892473118279568</v>
      </c>
      <c r="H10" s="106">
        <v>7.1166666666666663</v>
      </c>
      <c r="I10" s="106">
        <v>8.387096774193548</v>
      </c>
      <c r="J10" s="106">
        <v>14.306451612903226</v>
      </c>
      <c r="K10" s="106">
        <v>4.8555555555555552</v>
      </c>
      <c r="L10" s="106">
        <v>7.572192513368984</v>
      </c>
      <c r="M10" s="106">
        <v>10</v>
      </c>
      <c r="N10" s="106">
        <v>17.451612903225808</v>
      </c>
      <c r="O10" s="99">
        <v>14.468493150684932</v>
      </c>
      <c r="P10" s="100">
        <v>3.501989389920424</v>
      </c>
      <c r="Q10" s="65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</row>
    <row r="11" spans="1:30" ht="38.25" customHeight="1" x14ac:dyDescent="0.3">
      <c r="A11" s="96" t="s">
        <v>41</v>
      </c>
      <c r="B11" s="97" t="s">
        <v>2</v>
      </c>
      <c r="C11" s="107">
        <v>0.75723738626964432</v>
      </c>
      <c r="D11" s="107">
        <v>0.88962585034013608</v>
      </c>
      <c r="E11" s="107">
        <v>0.37736486486486487</v>
      </c>
      <c r="F11" s="107">
        <v>0.4258064516129032</v>
      </c>
      <c r="G11" s="107">
        <v>0.6514645902855023</v>
      </c>
      <c r="H11" s="107">
        <v>0.22956989247311826</v>
      </c>
      <c r="I11" s="107">
        <v>0.27055150884495316</v>
      </c>
      <c r="J11" s="107">
        <v>0.44707661290322581</v>
      </c>
      <c r="K11" s="107">
        <v>0.16185185185185183</v>
      </c>
      <c r="L11" s="107">
        <v>0.24426427462480593</v>
      </c>
      <c r="M11" s="107">
        <v>0.30303030303030304</v>
      </c>
      <c r="N11" s="107">
        <v>0.47166521360069752</v>
      </c>
      <c r="O11" s="108">
        <v>0.44412362464082977</v>
      </c>
      <c r="P11" s="100"/>
      <c r="Q11" s="65"/>
      <c r="R11" s="68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</row>
    <row r="12" spans="1:30" ht="42.75" customHeight="1" x14ac:dyDescent="0.3">
      <c r="A12" s="96" t="s">
        <v>42</v>
      </c>
      <c r="B12" s="103" t="s">
        <v>1</v>
      </c>
      <c r="C12" s="104">
        <v>236129.43999999997</v>
      </c>
      <c r="D12" s="104">
        <v>224852.35999999996</v>
      </c>
      <c r="E12" s="104">
        <v>96034.44</v>
      </c>
      <c r="F12" s="104">
        <v>102141.42000000001</v>
      </c>
      <c r="G12" s="104">
        <v>151055.53999999998</v>
      </c>
      <c r="H12" s="104">
        <v>55079.18</v>
      </c>
      <c r="I12" s="104">
        <v>67080</v>
      </c>
      <c r="J12" s="104">
        <v>114423</v>
      </c>
      <c r="K12" s="104">
        <v>37576.68</v>
      </c>
      <c r="L12" s="104">
        <v>60869.260000000009</v>
      </c>
      <c r="M12" s="104">
        <v>77375.899999999994</v>
      </c>
      <c r="N12" s="104">
        <v>139524.27999999997</v>
      </c>
      <c r="O12" s="105">
        <v>1362141.5</v>
      </c>
      <c r="P12" s="100">
        <v>3.7371266026667138</v>
      </c>
      <c r="Q12" s="65"/>
      <c r="S12" s="67"/>
    </row>
    <row r="13" spans="1:30" ht="44.25" customHeight="1" x14ac:dyDescent="0.3">
      <c r="A13" s="96" t="s">
        <v>87</v>
      </c>
      <c r="B13" s="97" t="s">
        <v>0</v>
      </c>
      <c r="C13" s="106">
        <v>9.4677419354838719</v>
      </c>
      <c r="D13" s="106">
        <v>3.8630952380952372</v>
      </c>
      <c r="E13" s="106">
        <v>19.924324324324324</v>
      </c>
      <c r="F13" s="106">
        <v>17.8</v>
      </c>
      <c r="G13" s="106">
        <v>10.107526881720432</v>
      </c>
      <c r="H13" s="106">
        <v>23.883333333333333</v>
      </c>
      <c r="I13" s="106">
        <v>22.612903225806452</v>
      </c>
      <c r="J13" s="106">
        <v>17.693548387096776</v>
      </c>
      <c r="K13" s="106">
        <v>25.144444444444446</v>
      </c>
      <c r="L13" s="106">
        <v>23.427807486631018</v>
      </c>
      <c r="M13" s="106">
        <v>23</v>
      </c>
      <c r="N13" s="106">
        <v>19.548387096774192</v>
      </c>
      <c r="O13" s="99">
        <v>18.109132420091324</v>
      </c>
      <c r="P13" s="100">
        <v>0.66166705595782316</v>
      </c>
      <c r="Q13" s="65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</row>
    <row r="14" spans="1:30" ht="39" customHeight="1" x14ac:dyDescent="0.3">
      <c r="A14" s="96" t="s">
        <v>155</v>
      </c>
      <c r="B14" s="103" t="s">
        <v>1</v>
      </c>
      <c r="C14" s="104">
        <v>-7572.3000000000011</v>
      </c>
      <c r="D14" s="104">
        <v>-2790.6999999999994</v>
      </c>
      <c r="E14" s="104">
        <v>-15849.8</v>
      </c>
      <c r="F14" s="104">
        <v>-13777.2</v>
      </c>
      <c r="G14" s="104">
        <v>-8084.0000000000009</v>
      </c>
      <c r="H14" s="104">
        <v>-18485.7</v>
      </c>
      <c r="I14" s="104">
        <v>-18085.800000000003</v>
      </c>
      <c r="J14" s="104">
        <v>-14151.300000000001</v>
      </c>
      <c r="K14" s="104">
        <v>-19461.800000000003</v>
      </c>
      <c r="L14" s="104">
        <v>-18838.300000000003</v>
      </c>
      <c r="M14" s="104">
        <v>-17802</v>
      </c>
      <c r="N14" s="104">
        <v>-15634.800000000001</v>
      </c>
      <c r="O14" s="105">
        <v>-170533.7</v>
      </c>
      <c r="P14" s="100">
        <v>0.68688138376460406</v>
      </c>
      <c r="Q14" s="65"/>
      <c r="S14" s="67"/>
    </row>
    <row r="15" spans="1:30" ht="26.25" customHeight="1" x14ac:dyDescent="0.3">
      <c r="A15" s="63" t="s">
        <v>45</v>
      </c>
      <c r="B15" s="128"/>
      <c r="C15" s="129"/>
      <c r="D15" s="130"/>
      <c r="E15" s="129"/>
      <c r="F15" s="129"/>
      <c r="G15" s="129"/>
      <c r="H15" s="129"/>
      <c r="I15" s="129"/>
      <c r="J15" s="110"/>
      <c r="K15" s="110"/>
      <c r="L15" s="110"/>
      <c r="M15" s="110"/>
      <c r="N15" s="110"/>
      <c r="O15" s="110"/>
      <c r="P15" s="110"/>
      <c r="Q15" s="65"/>
      <c r="S15" s="67"/>
    </row>
    <row r="16" spans="1:30" ht="18.75" x14ac:dyDescent="0.3">
      <c r="A16" s="92"/>
      <c r="B16" s="92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65"/>
      <c r="S16" s="67"/>
    </row>
    <row r="17" spans="1:19" ht="19.5" thickBot="1" x14ac:dyDescent="0.35">
      <c r="A17" s="112" t="s">
        <v>46</v>
      </c>
      <c r="B17" s="112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4"/>
      <c r="P17" s="94"/>
      <c r="Q17" s="65"/>
      <c r="S17" s="67"/>
    </row>
    <row r="18" spans="1:19" ht="18.75" x14ac:dyDescent="0.3">
      <c r="A18" s="113" t="s">
        <v>47</v>
      </c>
      <c r="B18" s="114" t="s">
        <v>0</v>
      </c>
      <c r="C18" s="115">
        <v>18.698924731182796</v>
      </c>
      <c r="D18" s="115">
        <v>24</v>
      </c>
      <c r="E18" s="115">
        <v>7.448648648648649</v>
      </c>
      <c r="F18" s="115">
        <v>7.3833333333333337</v>
      </c>
      <c r="G18" s="115">
        <v>12.489247311827956</v>
      </c>
      <c r="H18" s="115">
        <v>1.0611111111111111</v>
      </c>
      <c r="I18" s="115">
        <v>0.956989247311828</v>
      </c>
      <c r="J18" s="115">
        <v>2.1236559139784945</v>
      </c>
      <c r="K18" s="115">
        <v>1.4777777777777779</v>
      </c>
      <c r="L18" s="115">
        <v>5.0106951871657754</v>
      </c>
      <c r="M18" s="115">
        <v>6.6944444444444446</v>
      </c>
      <c r="N18" s="115">
        <v>14.440860215053764</v>
      </c>
      <c r="O18" s="116">
        <v>8.4009132420091337</v>
      </c>
      <c r="P18" s="117">
        <v>2.3301833216893217</v>
      </c>
      <c r="Q18" s="65"/>
      <c r="S18" s="67"/>
    </row>
    <row r="19" spans="1:19" ht="18.75" x14ac:dyDescent="0.3">
      <c r="A19" s="118" t="s">
        <v>47</v>
      </c>
      <c r="B19" s="97" t="s">
        <v>2</v>
      </c>
      <c r="C19" s="119">
        <v>0.63316948843983256</v>
      </c>
      <c r="D19" s="119">
        <v>0.77078952399158862</v>
      </c>
      <c r="E19" s="119">
        <v>0.61683079677708152</v>
      </c>
      <c r="F19" s="119">
        <v>0.55934343434343436</v>
      </c>
      <c r="G19" s="119">
        <v>0.66107000569151964</v>
      </c>
      <c r="H19" s="119">
        <v>0.14910226385636222</v>
      </c>
      <c r="I19" s="119">
        <v>0.11410256410256411</v>
      </c>
      <c r="J19" s="119">
        <v>0.14844043592634348</v>
      </c>
      <c r="K19" s="119">
        <v>0.30434782608695654</v>
      </c>
      <c r="L19" s="119">
        <v>0.66172316384180796</v>
      </c>
      <c r="M19" s="119">
        <v>0.66944444444444451</v>
      </c>
      <c r="N19" s="119">
        <v>0.82747997535428219</v>
      </c>
      <c r="O19" s="120">
        <v>0.58063498074859565</v>
      </c>
      <c r="P19" s="100"/>
      <c r="Q19" s="65"/>
      <c r="S19" s="67"/>
    </row>
    <row r="20" spans="1:19" ht="18.75" x14ac:dyDescent="0.3">
      <c r="A20" s="121" t="s">
        <v>48</v>
      </c>
      <c r="B20" s="122" t="s">
        <v>0</v>
      </c>
      <c r="C20" s="123">
        <v>8.4408602150537639</v>
      </c>
      <c r="D20" s="123">
        <v>5.583333333333333</v>
      </c>
      <c r="E20" s="123">
        <v>4.6270270270270268</v>
      </c>
      <c r="F20" s="123">
        <v>5.8166666666666664</v>
      </c>
      <c r="G20" s="123">
        <v>4.709677419354839</v>
      </c>
      <c r="H20" s="123">
        <v>5.8555555555555552</v>
      </c>
      <c r="I20" s="123">
        <v>7.06989247311828</v>
      </c>
      <c r="J20" s="123">
        <v>10.881720430107526</v>
      </c>
      <c r="K20" s="123">
        <v>2.1</v>
      </c>
      <c r="L20" s="123">
        <v>2.0213903743315509</v>
      </c>
      <c r="M20" s="123">
        <v>3.3055555555555554</v>
      </c>
      <c r="N20" s="123">
        <v>3.010752688172043</v>
      </c>
      <c r="O20" s="124">
        <v>5.2926940639269411</v>
      </c>
      <c r="P20" s="125">
        <v>18.072678804949202</v>
      </c>
      <c r="Q20" s="65"/>
      <c r="S20" s="67"/>
    </row>
    <row r="21" spans="1:19" ht="18.75" x14ac:dyDescent="0.3">
      <c r="A21" s="118" t="s">
        <v>48</v>
      </c>
      <c r="B21" s="97" t="s">
        <v>2</v>
      </c>
      <c r="C21" s="119">
        <v>0.28581831421809578</v>
      </c>
      <c r="D21" s="119">
        <v>0.17931561842859872</v>
      </c>
      <c r="E21" s="119">
        <v>0.38316920322291853</v>
      </c>
      <c r="F21" s="119">
        <v>0.44065656565656564</v>
      </c>
      <c r="G21" s="119">
        <v>0.24928856004553218</v>
      </c>
      <c r="H21" s="119">
        <v>0.82279469164715069</v>
      </c>
      <c r="I21" s="119">
        <v>0.84294871794871806</v>
      </c>
      <c r="J21" s="119">
        <v>0.76061630965802318</v>
      </c>
      <c r="K21" s="119">
        <v>0.43249427917620142</v>
      </c>
      <c r="L21" s="119">
        <v>0.26694915254237289</v>
      </c>
      <c r="M21" s="119">
        <v>0.33055555555555555</v>
      </c>
      <c r="N21" s="119">
        <v>0.17252002464571778</v>
      </c>
      <c r="O21" s="120">
        <v>0.36580824338824719</v>
      </c>
      <c r="P21" s="100"/>
      <c r="Q21" s="65"/>
      <c r="S21" s="67"/>
    </row>
    <row r="22" spans="1:19" ht="18.75" x14ac:dyDescent="0.3">
      <c r="A22" s="121" t="s">
        <v>49</v>
      </c>
      <c r="B22" s="122" t="s">
        <v>0</v>
      </c>
      <c r="C22" s="123">
        <v>2.39247311827957</v>
      </c>
      <c r="D22" s="123">
        <v>1.5535714285714286</v>
      </c>
      <c r="E22" s="123">
        <v>0</v>
      </c>
      <c r="F22" s="123">
        <v>0</v>
      </c>
      <c r="G22" s="123">
        <v>1.6935483870967742</v>
      </c>
      <c r="H22" s="123">
        <v>0.2</v>
      </c>
      <c r="I22" s="123">
        <v>0.36021505376344087</v>
      </c>
      <c r="J22" s="123">
        <v>1.3010752688172043</v>
      </c>
      <c r="K22" s="123">
        <v>1.2777777777777777</v>
      </c>
      <c r="L22" s="123">
        <v>0.5401069518716578</v>
      </c>
      <c r="M22" s="123">
        <v>0</v>
      </c>
      <c r="N22" s="123">
        <v>0</v>
      </c>
      <c r="O22" s="124">
        <v>0.77488584474885835</v>
      </c>
      <c r="P22" s="125">
        <v>3.4008016032064123</v>
      </c>
      <c r="Q22" s="65"/>
      <c r="S22" s="67"/>
    </row>
    <row r="23" spans="1:19" ht="18.75" x14ac:dyDescent="0.3">
      <c r="A23" s="118" t="s">
        <v>49</v>
      </c>
      <c r="B23" s="97" t="s">
        <v>2</v>
      </c>
      <c r="C23" s="119">
        <v>8.101219734207174E-2</v>
      </c>
      <c r="D23" s="119">
        <v>4.9894857579812657E-2</v>
      </c>
      <c r="E23" s="119">
        <v>0</v>
      </c>
      <c r="F23" s="119">
        <v>0</v>
      </c>
      <c r="G23" s="119">
        <v>8.9641434262948225E-2</v>
      </c>
      <c r="H23" s="119">
        <v>2.8103044496487123E-2</v>
      </c>
      <c r="I23" s="119">
        <v>4.2948717948717949E-2</v>
      </c>
      <c r="J23" s="119">
        <v>9.094325441563321E-2</v>
      </c>
      <c r="K23" s="119">
        <v>0.26315789473684209</v>
      </c>
      <c r="L23" s="119">
        <v>7.1327683615819218E-2</v>
      </c>
      <c r="M23" s="119">
        <v>0</v>
      </c>
      <c r="N23" s="119">
        <v>0</v>
      </c>
      <c r="O23" s="120">
        <v>5.355677586315722E-2</v>
      </c>
      <c r="P23" s="100"/>
      <c r="Q23" s="65"/>
      <c r="S23" s="67"/>
    </row>
    <row r="24" spans="1:19" ht="27" customHeight="1" x14ac:dyDescent="0.25">
      <c r="A24" s="63" t="s">
        <v>51</v>
      </c>
      <c r="B24" s="63"/>
      <c r="C24" s="63"/>
      <c r="D24" s="63"/>
      <c r="E24" s="63"/>
      <c r="F24" s="63"/>
      <c r="G24" s="63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4"/>
  <sheetViews>
    <sheetView zoomScale="66" zoomScaleNormal="66" workbookViewId="0">
      <selection activeCell="Y12" sqref="Y12"/>
    </sheetView>
  </sheetViews>
  <sheetFormatPr defaultRowHeight="15" x14ac:dyDescent="0.25"/>
  <cols>
    <col min="1" max="1" width="21.140625" customWidth="1"/>
    <col min="2" max="2" width="14.5703125" customWidth="1"/>
    <col min="3" max="3" width="18.85546875" customWidth="1"/>
    <col min="4" max="4" width="15.140625" customWidth="1"/>
    <col min="5" max="5" width="16" customWidth="1"/>
    <col min="6" max="6" width="16.140625" customWidth="1"/>
    <col min="7" max="7" width="13.140625" customWidth="1"/>
    <col min="8" max="8" width="16.85546875" customWidth="1"/>
    <col min="9" max="9" width="15.140625" customWidth="1"/>
    <col min="10" max="10" width="16" customWidth="1"/>
    <col min="11" max="11" width="14.28515625" customWidth="1"/>
    <col min="12" max="12" width="16" customWidth="1"/>
    <col min="13" max="13" width="14" customWidth="1"/>
    <col min="14" max="14" width="15.28515625" customWidth="1"/>
    <col min="15" max="15" width="15.42578125" customWidth="1"/>
    <col min="16" max="16" width="14.7109375" customWidth="1"/>
    <col min="18" max="18" width="9.7109375" customWidth="1"/>
  </cols>
  <sheetData>
    <row r="1" spans="1:30" ht="23.25" x14ac:dyDescent="0.35">
      <c r="A1" s="126" t="s">
        <v>128</v>
      </c>
      <c r="B1" s="127"/>
      <c r="C1" s="127"/>
      <c r="D1" s="127"/>
      <c r="E1" s="127"/>
      <c r="F1" s="127"/>
      <c r="G1" s="127"/>
      <c r="R1" s="62"/>
    </row>
    <row r="2" spans="1:30" ht="24.75" customHeight="1" x14ac:dyDescent="0.3">
      <c r="A2" s="92" t="s">
        <v>89</v>
      </c>
      <c r="B2" s="92"/>
      <c r="C2" s="92"/>
      <c r="D2" s="92"/>
      <c r="E2" s="92"/>
      <c r="F2" s="92"/>
    </row>
    <row r="4" spans="1:30" ht="19.5" thickBot="1" x14ac:dyDescent="0.35">
      <c r="A4" s="93"/>
      <c r="B4" s="93"/>
      <c r="C4" s="94" t="s">
        <v>75</v>
      </c>
      <c r="D4" s="95" t="s">
        <v>76</v>
      </c>
      <c r="E4" s="95" t="s">
        <v>77</v>
      </c>
      <c r="F4" s="95" t="s">
        <v>78</v>
      </c>
      <c r="G4" s="95" t="s">
        <v>19</v>
      </c>
      <c r="H4" s="95" t="s">
        <v>80</v>
      </c>
      <c r="I4" s="95" t="s">
        <v>81</v>
      </c>
      <c r="J4" s="95" t="s">
        <v>82</v>
      </c>
      <c r="K4" s="95" t="s">
        <v>83</v>
      </c>
      <c r="L4" s="95" t="s">
        <v>84</v>
      </c>
      <c r="M4" s="95" t="s">
        <v>85</v>
      </c>
      <c r="N4" s="95" t="s">
        <v>86</v>
      </c>
      <c r="O4" s="94">
        <v>2018</v>
      </c>
      <c r="P4" s="94" t="s">
        <v>127</v>
      </c>
      <c r="R4" s="62"/>
    </row>
    <row r="5" spans="1:30" ht="41.25" customHeight="1" x14ac:dyDescent="0.3">
      <c r="A5" s="96" t="s">
        <v>90</v>
      </c>
      <c r="B5" s="97" t="s">
        <v>0</v>
      </c>
      <c r="C5" s="98">
        <v>59</v>
      </c>
      <c r="D5" s="98">
        <v>53</v>
      </c>
      <c r="E5" s="98">
        <v>50</v>
      </c>
      <c r="F5" s="98">
        <v>49</v>
      </c>
      <c r="G5" s="98">
        <v>45</v>
      </c>
      <c r="H5" s="98">
        <v>47</v>
      </c>
      <c r="I5" s="98">
        <v>48</v>
      </c>
      <c r="J5" s="98">
        <v>49</v>
      </c>
      <c r="K5" s="98">
        <v>47</v>
      </c>
      <c r="L5" s="98">
        <v>50</v>
      </c>
      <c r="M5" s="98">
        <v>52</v>
      </c>
      <c r="N5" s="98">
        <v>57</v>
      </c>
      <c r="O5" s="102">
        <v>50.498630136986307</v>
      </c>
      <c r="P5" s="100">
        <v>1.0253124949298524</v>
      </c>
      <c r="Q5" s="20"/>
      <c r="R5" s="62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</row>
    <row r="6" spans="1:30" ht="50.25" customHeight="1" x14ac:dyDescent="0.3">
      <c r="A6" s="96" t="s">
        <v>37</v>
      </c>
      <c r="B6" s="97" t="s">
        <v>0</v>
      </c>
      <c r="C6" s="98">
        <v>59</v>
      </c>
      <c r="D6" s="98">
        <v>53</v>
      </c>
      <c r="E6" s="98">
        <v>50</v>
      </c>
      <c r="F6" s="98">
        <v>49</v>
      </c>
      <c r="G6" s="98">
        <v>45</v>
      </c>
      <c r="H6" s="98">
        <v>47</v>
      </c>
      <c r="I6" s="98">
        <v>48</v>
      </c>
      <c r="J6" s="98">
        <v>49</v>
      </c>
      <c r="K6" s="98">
        <v>47</v>
      </c>
      <c r="L6" s="98">
        <v>50</v>
      </c>
      <c r="M6" s="98">
        <v>52</v>
      </c>
      <c r="N6" s="98">
        <v>57</v>
      </c>
      <c r="O6" s="102">
        <v>50.498630136986307</v>
      </c>
      <c r="P6" s="100">
        <v>1.016547670204772</v>
      </c>
      <c r="Q6" s="20"/>
      <c r="R6" s="62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</row>
    <row r="7" spans="1:30" ht="63" customHeight="1" x14ac:dyDescent="0.3">
      <c r="A7" s="96" t="s">
        <v>38</v>
      </c>
      <c r="B7" s="97" t="s">
        <v>0</v>
      </c>
      <c r="C7" s="98">
        <v>59</v>
      </c>
      <c r="D7" s="98">
        <v>53</v>
      </c>
      <c r="E7" s="98">
        <v>50</v>
      </c>
      <c r="F7" s="98">
        <v>49</v>
      </c>
      <c r="G7" s="98">
        <v>45</v>
      </c>
      <c r="H7" s="98">
        <v>47</v>
      </c>
      <c r="I7" s="98">
        <v>48</v>
      </c>
      <c r="J7" s="98">
        <v>49</v>
      </c>
      <c r="K7" s="98">
        <v>47</v>
      </c>
      <c r="L7" s="98">
        <v>50</v>
      </c>
      <c r="M7" s="98">
        <v>52</v>
      </c>
      <c r="N7" s="98">
        <v>57</v>
      </c>
      <c r="O7" s="102">
        <v>50.498630136986307</v>
      </c>
      <c r="P7" s="100">
        <v>1.0235474593408933</v>
      </c>
      <c r="R7" s="62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</row>
    <row r="8" spans="1:30" ht="60.75" customHeight="1" x14ac:dyDescent="0.3">
      <c r="A8" s="96" t="s">
        <v>39</v>
      </c>
      <c r="B8" s="97" t="s">
        <v>27</v>
      </c>
      <c r="C8" s="101">
        <v>41.927627118644068</v>
      </c>
      <c r="D8" s="101">
        <v>41.809622641509428</v>
      </c>
      <c r="E8" s="101">
        <v>41.738</v>
      </c>
      <c r="F8" s="101">
        <v>41.712857142857139</v>
      </c>
      <c r="G8" s="101">
        <v>42.988965517241375</v>
      </c>
      <c r="H8" s="101">
        <v>42.154893617021273</v>
      </c>
      <c r="I8" s="101">
        <v>42.316041666666671</v>
      </c>
      <c r="J8" s="101">
        <v>42.189387755102032</v>
      </c>
      <c r="K8" s="101">
        <v>40.777234042553189</v>
      </c>
      <c r="L8" s="101">
        <v>40.908799999999999</v>
      </c>
      <c r="M8" s="101">
        <v>40.406153846153842</v>
      </c>
      <c r="N8" s="101">
        <v>40.630350877192988</v>
      </c>
      <c r="O8" s="102">
        <v>41.608877869821598</v>
      </c>
      <c r="P8" s="100">
        <v>1.0229426983236747</v>
      </c>
      <c r="R8" s="62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</row>
    <row r="9" spans="1:30" ht="52.5" customHeight="1" x14ac:dyDescent="0.3">
      <c r="A9" s="96" t="s">
        <v>40</v>
      </c>
      <c r="B9" s="103" t="s">
        <v>1</v>
      </c>
      <c r="C9" s="104">
        <v>1380341.34</v>
      </c>
      <c r="D9" s="104">
        <v>1116818.6399999999</v>
      </c>
      <c r="E9" s="104">
        <v>1164490.2</v>
      </c>
      <c r="F9" s="104">
        <v>1103722.2</v>
      </c>
      <c r="G9" s="104">
        <v>1079452.9241379311</v>
      </c>
      <c r="H9" s="104">
        <v>1069891.2</v>
      </c>
      <c r="I9" s="104">
        <v>1133392.8600000001</v>
      </c>
      <c r="J9" s="104">
        <v>1153542.2399999998</v>
      </c>
      <c r="K9" s="104">
        <v>1034926.2</v>
      </c>
      <c r="L9" s="104">
        <v>1141355.52</v>
      </c>
      <c r="M9" s="104">
        <v>1134604.8</v>
      </c>
      <c r="N9" s="104">
        <v>1292288.9400000002</v>
      </c>
      <c r="O9" s="105">
        <v>13804827.06413793</v>
      </c>
      <c r="P9" s="100">
        <v>1.0398700167339141</v>
      </c>
      <c r="R9" s="72"/>
      <c r="S9" s="67"/>
    </row>
    <row r="10" spans="1:30" ht="54.75" customHeight="1" x14ac:dyDescent="0.3">
      <c r="A10" s="96" t="s">
        <v>41</v>
      </c>
      <c r="B10" s="97" t="s">
        <v>0</v>
      </c>
      <c r="C10" s="106">
        <v>51.903225806451616</v>
      </c>
      <c r="D10" s="106">
        <v>46.05952380952381</v>
      </c>
      <c r="E10" s="106">
        <v>18.883512544802869</v>
      </c>
      <c r="F10" s="106">
        <v>23.94074074074074</v>
      </c>
      <c r="G10" s="106">
        <v>32.747311827956992</v>
      </c>
      <c r="H10" s="106">
        <v>40.148148148148145</v>
      </c>
      <c r="I10" s="106">
        <v>40.818996415770606</v>
      </c>
      <c r="J10" s="106">
        <v>42.933691756272403</v>
      </c>
      <c r="K10" s="106">
        <v>36.453703703703702</v>
      </c>
      <c r="L10" s="106">
        <v>39.030465949820787</v>
      </c>
      <c r="M10" s="106">
        <v>38.601851851851855</v>
      </c>
      <c r="N10" s="106">
        <v>46.191756272401435</v>
      </c>
      <c r="O10" s="131">
        <v>38.116759545670284</v>
      </c>
      <c r="P10" s="100">
        <v>1.0652746568165927</v>
      </c>
      <c r="R10" s="72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</row>
    <row r="11" spans="1:30" ht="49.5" customHeight="1" x14ac:dyDescent="0.3">
      <c r="A11" s="96" t="s">
        <v>41</v>
      </c>
      <c r="B11" s="97" t="s">
        <v>2</v>
      </c>
      <c r="C11" s="107">
        <v>0.87971569163477314</v>
      </c>
      <c r="D11" s="107">
        <v>0.86904761904761907</v>
      </c>
      <c r="E11" s="107">
        <v>0.37767025089605738</v>
      </c>
      <c r="F11" s="107">
        <v>0.48858654572940285</v>
      </c>
      <c r="G11" s="107">
        <v>0.72771804062126644</v>
      </c>
      <c r="H11" s="107">
        <v>0.85421591804570518</v>
      </c>
      <c r="I11" s="107">
        <v>0.85039575866188766</v>
      </c>
      <c r="J11" s="107">
        <v>0.8761977909443347</v>
      </c>
      <c r="K11" s="107">
        <v>0.77561071710007878</v>
      </c>
      <c r="L11" s="107">
        <v>0.78060931899641572</v>
      </c>
      <c r="M11" s="107">
        <v>0.74234330484330491</v>
      </c>
      <c r="N11" s="107">
        <v>0.81038168898949881</v>
      </c>
      <c r="O11" s="108">
        <v>0.75480779265243336</v>
      </c>
      <c r="P11" s="100"/>
      <c r="R11" s="62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</row>
    <row r="12" spans="1:30" ht="61.5" customHeight="1" x14ac:dyDescent="0.3">
      <c r="A12" s="96" t="s">
        <v>42</v>
      </c>
      <c r="B12" s="103" t="s">
        <v>1</v>
      </c>
      <c r="C12" s="104">
        <v>1215659.7600000002</v>
      </c>
      <c r="D12" s="104">
        <v>973812.1399999999</v>
      </c>
      <c r="E12" s="104">
        <v>434720.7099999999</v>
      </c>
      <c r="F12" s="104">
        <v>530143.82000000007</v>
      </c>
      <c r="G12" s="104">
        <v>763691.69</v>
      </c>
      <c r="H12" s="104">
        <v>914015.24000000011</v>
      </c>
      <c r="I12" s="104">
        <v>962994.85000000009</v>
      </c>
      <c r="J12" s="104">
        <v>1010300.91</v>
      </c>
      <c r="K12" s="104">
        <v>801108.75</v>
      </c>
      <c r="L12" s="104">
        <v>888250.69999999972</v>
      </c>
      <c r="M12" s="104">
        <v>839767.93000000017</v>
      </c>
      <c r="N12" s="104">
        <v>1045890.77</v>
      </c>
      <c r="O12" s="105">
        <v>10380357.27</v>
      </c>
      <c r="P12" s="100">
        <v>1.0832953580359579</v>
      </c>
      <c r="R12" s="72"/>
      <c r="S12" s="67"/>
    </row>
    <row r="13" spans="1:30" ht="56.25" customHeight="1" x14ac:dyDescent="0.3">
      <c r="A13" s="96" t="s">
        <v>87</v>
      </c>
      <c r="B13" s="97" t="s">
        <v>0</v>
      </c>
      <c r="C13" s="106">
        <v>7.0967741935483843</v>
      </c>
      <c r="D13" s="106">
        <v>6.9404761904761898</v>
      </c>
      <c r="E13" s="106">
        <v>31.116487455197131</v>
      </c>
      <c r="F13" s="106">
        <v>25.05925925925926</v>
      </c>
      <c r="G13" s="106">
        <v>12.252688172043008</v>
      </c>
      <c r="H13" s="106">
        <v>6.8518518518518547</v>
      </c>
      <c r="I13" s="106">
        <v>7.1810035842293942</v>
      </c>
      <c r="J13" s="106">
        <v>6.0663082437275975</v>
      </c>
      <c r="K13" s="106">
        <v>10.546296296296298</v>
      </c>
      <c r="L13" s="106">
        <v>10.969534050179213</v>
      </c>
      <c r="M13" s="106">
        <v>13.398148148148145</v>
      </c>
      <c r="N13" s="106">
        <v>10.808243727598565</v>
      </c>
      <c r="O13" s="131">
        <v>12.381870591316018</v>
      </c>
      <c r="P13" s="100">
        <v>0.89107429343725897</v>
      </c>
      <c r="R13" s="62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</row>
    <row r="14" spans="1:30" ht="57" customHeight="1" x14ac:dyDescent="0.3">
      <c r="A14" s="96" t="s">
        <v>155</v>
      </c>
      <c r="B14" s="103" t="s">
        <v>1</v>
      </c>
      <c r="C14" s="104">
        <v>-17027.999999999993</v>
      </c>
      <c r="D14" s="104">
        <v>-15041.399999999998</v>
      </c>
      <c r="E14" s="104">
        <v>-74660.899999999994</v>
      </c>
      <c r="F14" s="104">
        <v>-58187.600000000006</v>
      </c>
      <c r="G14" s="104">
        <v>-29399.099999999995</v>
      </c>
      <c r="H14" s="104">
        <v>-15910.000000000007</v>
      </c>
      <c r="I14" s="104">
        <v>-17230.100000000009</v>
      </c>
      <c r="J14" s="104">
        <v>-14555.499999999998</v>
      </c>
      <c r="K14" s="104">
        <v>-24488.500000000004</v>
      </c>
      <c r="L14" s="104">
        <v>-26320.300000000007</v>
      </c>
      <c r="M14" s="132">
        <v>-31110.499999999996</v>
      </c>
      <c r="N14" s="104">
        <v>-25933.300000000003</v>
      </c>
      <c r="O14" s="105">
        <v>-349865.2</v>
      </c>
      <c r="P14" s="100">
        <v>0.92965365894627239</v>
      </c>
      <c r="R14" s="72"/>
      <c r="S14" s="67"/>
    </row>
    <row r="15" spans="1:30" ht="18.75" x14ac:dyDescent="0.3">
      <c r="A15" s="92" t="s">
        <v>45</v>
      </c>
      <c r="B15" s="109"/>
      <c r="C15" s="110"/>
      <c r="D15" s="111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R15" s="72"/>
      <c r="S15" s="67"/>
    </row>
    <row r="16" spans="1:30" ht="18.75" x14ac:dyDescent="0.3">
      <c r="A16" s="92"/>
      <c r="B16" s="92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R16" s="62"/>
      <c r="S16" s="67"/>
    </row>
    <row r="17" spans="1:19" ht="19.5" thickBot="1" x14ac:dyDescent="0.35">
      <c r="A17" s="112" t="s">
        <v>4</v>
      </c>
      <c r="B17" s="112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4"/>
      <c r="P17" s="94"/>
      <c r="R17" s="62"/>
      <c r="S17" s="67"/>
    </row>
    <row r="18" spans="1:19" ht="18.75" x14ac:dyDescent="0.3">
      <c r="A18" s="113" t="s">
        <v>47</v>
      </c>
      <c r="B18" s="114" t="s">
        <v>0</v>
      </c>
      <c r="C18" s="115">
        <v>31.761648745519715</v>
      </c>
      <c r="D18" s="115">
        <v>27.861111111111111</v>
      </c>
      <c r="E18" s="115">
        <v>4.4767025089605736</v>
      </c>
      <c r="F18" s="115">
        <v>2.835185185185185</v>
      </c>
      <c r="G18" s="115">
        <v>14.707885304659499</v>
      </c>
      <c r="H18" s="115">
        <v>20.975925925925925</v>
      </c>
      <c r="I18" s="115">
        <v>21.706093189964157</v>
      </c>
      <c r="J18" s="115">
        <v>21.627240143369175</v>
      </c>
      <c r="K18" s="115">
        <v>28.62037037037037</v>
      </c>
      <c r="L18" s="115">
        <v>28.240143369175627</v>
      </c>
      <c r="M18" s="115">
        <v>21.788888888888888</v>
      </c>
      <c r="N18" s="115">
        <v>22.611111111111111</v>
      </c>
      <c r="O18" s="116">
        <v>20.56648745519713</v>
      </c>
      <c r="P18" s="117">
        <v>0.81887510405810127</v>
      </c>
      <c r="R18" s="62"/>
      <c r="S18" s="67"/>
    </row>
    <row r="19" spans="1:19" ht="18.75" x14ac:dyDescent="0.3">
      <c r="A19" s="118" t="s">
        <v>47</v>
      </c>
      <c r="B19" s="97" t="s">
        <v>2</v>
      </c>
      <c r="C19" s="119">
        <v>0.6119397831641461</v>
      </c>
      <c r="D19" s="119">
        <v>0.60489359869044546</v>
      </c>
      <c r="E19" s="119">
        <v>0.23706937458479641</v>
      </c>
      <c r="F19" s="119">
        <v>0.11842512376237624</v>
      </c>
      <c r="G19" s="119">
        <v>0.44913260001094507</v>
      </c>
      <c r="H19" s="119">
        <v>0.52246309963099635</v>
      </c>
      <c r="I19" s="119">
        <v>0.53176449927558511</v>
      </c>
      <c r="J19" s="119">
        <v>0.50373586008264803</v>
      </c>
      <c r="K19" s="119">
        <v>0.78511557023114054</v>
      </c>
      <c r="L19" s="119">
        <v>0.72354102575875845</v>
      </c>
      <c r="M19" s="119">
        <v>0.564451906932118</v>
      </c>
      <c r="N19" s="119">
        <v>0.48950533462657614</v>
      </c>
      <c r="O19" s="100">
        <v>0.53956547461898019</v>
      </c>
      <c r="P19" s="100"/>
      <c r="R19" s="62"/>
      <c r="S19" s="67"/>
    </row>
    <row r="20" spans="1:19" ht="18.75" x14ac:dyDescent="0.3">
      <c r="A20" s="121" t="s">
        <v>48</v>
      </c>
      <c r="B20" s="122" t="s">
        <v>0</v>
      </c>
      <c r="C20" s="123">
        <v>20.141577060931901</v>
      </c>
      <c r="D20" s="123">
        <v>18.198412698412699</v>
      </c>
      <c r="E20" s="123">
        <v>11.953405017921147</v>
      </c>
      <c r="F20" s="123">
        <v>17.687037037037037</v>
      </c>
      <c r="G20" s="123">
        <v>14.096774193548388</v>
      </c>
      <c r="H20" s="123">
        <v>16.390740740740739</v>
      </c>
      <c r="I20" s="123">
        <v>15.267025089605735</v>
      </c>
      <c r="J20" s="123">
        <v>17.399641577060933</v>
      </c>
      <c r="K20" s="123">
        <v>7.833333333333333</v>
      </c>
      <c r="L20" s="123">
        <v>10.790322580645162</v>
      </c>
      <c r="M20" s="123">
        <v>14.368518518518519</v>
      </c>
      <c r="N20" s="123">
        <v>19.449820788530467</v>
      </c>
      <c r="O20" s="124">
        <v>15.287538460908987</v>
      </c>
      <c r="P20" s="125">
        <v>2.7898702531897221</v>
      </c>
      <c r="R20" s="62"/>
      <c r="S20" s="67"/>
    </row>
    <row r="21" spans="1:19" ht="18.75" x14ac:dyDescent="0.3">
      <c r="A21" s="118" t="s">
        <v>48</v>
      </c>
      <c r="B21" s="97" t="s">
        <v>2</v>
      </c>
      <c r="C21" s="119">
        <v>0.3880602168358539</v>
      </c>
      <c r="D21" s="119">
        <v>0.3951064013095546</v>
      </c>
      <c r="E21" s="119">
        <v>0.63300749739014894</v>
      </c>
      <c r="F21" s="119">
        <v>0.73878403465346532</v>
      </c>
      <c r="G21" s="119">
        <v>0.43047118699720899</v>
      </c>
      <c r="H21" s="119">
        <v>0.40825645756457563</v>
      </c>
      <c r="I21" s="119">
        <v>0.37401764938314969</v>
      </c>
      <c r="J21" s="119">
        <v>0.40526777142380099</v>
      </c>
      <c r="K21" s="119">
        <v>0.21488442976885955</v>
      </c>
      <c r="L21" s="119">
        <v>0.27645897424124161</v>
      </c>
      <c r="M21" s="119">
        <v>0.37222355480930674</v>
      </c>
      <c r="N21" s="119">
        <v>0.42106692531522794</v>
      </c>
      <c r="O21" s="100">
        <v>0.40107130414882058</v>
      </c>
      <c r="P21" s="100"/>
      <c r="R21" s="62"/>
      <c r="S21" s="67"/>
    </row>
    <row r="22" spans="1:19" ht="18.75" x14ac:dyDescent="0.3">
      <c r="A22" s="121" t="s">
        <v>49</v>
      </c>
      <c r="B22" s="122" t="s">
        <v>0</v>
      </c>
      <c r="C22" s="123">
        <v>0</v>
      </c>
      <c r="D22" s="123">
        <v>0</v>
      </c>
      <c r="E22" s="123">
        <v>2.4534050179211468</v>
      </c>
      <c r="F22" s="123">
        <v>3.4185185185185185</v>
      </c>
      <c r="G22" s="123">
        <v>3.9426523297491038</v>
      </c>
      <c r="H22" s="123">
        <v>2.7814814814814817</v>
      </c>
      <c r="I22" s="123">
        <v>3.8458781362007168</v>
      </c>
      <c r="J22" s="123">
        <v>3.9068100358422937</v>
      </c>
      <c r="K22" s="123">
        <v>0</v>
      </c>
      <c r="L22" s="123">
        <v>0</v>
      </c>
      <c r="M22" s="123">
        <v>2.4444444444444446</v>
      </c>
      <c r="N22" s="123">
        <v>4.1308243727598564</v>
      </c>
      <c r="O22" s="124">
        <v>2.2627336295641642</v>
      </c>
      <c r="P22" s="125">
        <v>0.43631904716613928</v>
      </c>
      <c r="R22" s="62"/>
      <c r="S22" s="67"/>
    </row>
    <row r="23" spans="1:19" ht="18.75" x14ac:dyDescent="0.3">
      <c r="A23" s="118" t="s">
        <v>49</v>
      </c>
      <c r="B23" s="97" t="s">
        <v>2</v>
      </c>
      <c r="C23" s="119">
        <v>0</v>
      </c>
      <c r="D23" s="119">
        <v>0</v>
      </c>
      <c r="E23" s="119">
        <v>0.12992312802505454</v>
      </c>
      <c r="F23" s="119">
        <v>0.14279084158415842</v>
      </c>
      <c r="G23" s="119">
        <v>0.12039621299184589</v>
      </c>
      <c r="H23" s="119">
        <v>6.928044280442805E-2</v>
      </c>
      <c r="I23" s="119">
        <v>9.4217851341265313E-2</v>
      </c>
      <c r="J23" s="119">
        <v>9.0996368493550944E-2</v>
      </c>
      <c r="K23" s="119">
        <v>0</v>
      </c>
      <c r="L23" s="119">
        <v>0</v>
      </c>
      <c r="M23" s="119">
        <v>6.3324538258575203E-2</v>
      </c>
      <c r="N23" s="119">
        <v>8.9427740058195912E-2</v>
      </c>
      <c r="O23" s="100">
        <v>5.9363221232199163E-2</v>
      </c>
      <c r="P23" s="100"/>
      <c r="R23" s="62"/>
      <c r="S23" s="67"/>
    </row>
    <row r="24" spans="1:19" ht="44.25" customHeight="1" x14ac:dyDescent="0.25">
      <c r="A24" s="63" t="s">
        <v>51</v>
      </c>
      <c r="B24" s="63"/>
      <c r="C24" s="63"/>
      <c r="D24" s="63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28"/>
  <sheetViews>
    <sheetView zoomScale="69" zoomScaleNormal="69" workbookViewId="0">
      <selection activeCell="C17" sqref="C17"/>
    </sheetView>
  </sheetViews>
  <sheetFormatPr defaultRowHeight="15" x14ac:dyDescent="0.25"/>
  <cols>
    <col min="1" max="1" width="19.7109375" customWidth="1"/>
    <col min="2" max="2" width="17.5703125" customWidth="1"/>
    <col min="3" max="3" width="13.85546875" style="19" customWidth="1"/>
    <col min="4" max="4" width="12.5703125" style="19" customWidth="1"/>
    <col min="5" max="5" width="13.7109375" style="19" customWidth="1"/>
    <col min="6" max="6" width="15.28515625" style="19" customWidth="1"/>
    <col min="7" max="7" width="13.28515625" style="19" customWidth="1"/>
    <col min="8" max="8" width="14.28515625" style="19" customWidth="1"/>
    <col min="9" max="9" width="14" style="19" customWidth="1"/>
    <col min="10" max="10" width="14.42578125" style="19" customWidth="1"/>
    <col min="11" max="11" width="14" style="19" customWidth="1"/>
    <col min="12" max="12" width="13.42578125" style="19" customWidth="1"/>
    <col min="13" max="13" width="18" style="19" customWidth="1"/>
    <col min="14" max="14" width="14.28515625" style="19" customWidth="1"/>
    <col min="15" max="15" width="14.85546875" style="19" customWidth="1"/>
    <col min="16" max="16" width="15.7109375" style="19" customWidth="1"/>
    <col min="18" max="18" width="9.7109375" customWidth="1"/>
  </cols>
  <sheetData>
    <row r="1" spans="1:30" ht="23.25" x14ac:dyDescent="0.35">
      <c r="A1" s="126" t="s">
        <v>157</v>
      </c>
      <c r="B1" s="127"/>
      <c r="C1" s="142"/>
      <c r="D1" s="142"/>
      <c r="E1" s="142"/>
      <c r="F1" s="142"/>
      <c r="G1" s="142"/>
      <c r="H1" s="142"/>
      <c r="R1" s="62"/>
    </row>
    <row r="2" spans="1:30" ht="38.25" customHeight="1" x14ac:dyDescent="0.35">
      <c r="A2" s="91" t="s">
        <v>91</v>
      </c>
      <c r="B2" s="91"/>
      <c r="C2" s="141"/>
    </row>
    <row r="4" spans="1:30" ht="19.5" thickBot="1" x14ac:dyDescent="0.35">
      <c r="A4" s="93"/>
      <c r="B4" s="93"/>
      <c r="C4" s="94" t="s">
        <v>75</v>
      </c>
      <c r="D4" s="95" t="s">
        <v>76</v>
      </c>
      <c r="E4" s="95" t="s">
        <v>77</v>
      </c>
      <c r="F4" s="95" t="s">
        <v>78</v>
      </c>
      <c r="G4" s="95" t="s">
        <v>19</v>
      </c>
      <c r="H4" s="95" t="s">
        <v>80</v>
      </c>
      <c r="I4" s="95" t="s">
        <v>81</v>
      </c>
      <c r="J4" s="95" t="s">
        <v>82</v>
      </c>
      <c r="K4" s="95" t="s">
        <v>83</v>
      </c>
      <c r="L4" s="95" t="s">
        <v>84</v>
      </c>
      <c r="M4" s="95" t="s">
        <v>85</v>
      </c>
      <c r="N4" s="95" t="s">
        <v>86</v>
      </c>
      <c r="O4" s="94">
        <v>2018</v>
      </c>
      <c r="P4" s="94" t="s">
        <v>127</v>
      </c>
      <c r="R4" s="62"/>
    </row>
    <row r="5" spans="1:30" ht="36.75" customHeight="1" x14ac:dyDescent="0.3">
      <c r="A5" s="96" t="s">
        <v>36</v>
      </c>
      <c r="B5" s="97" t="s">
        <v>0</v>
      </c>
      <c r="C5" s="98">
        <v>196</v>
      </c>
      <c r="D5" s="98">
        <v>196</v>
      </c>
      <c r="E5" s="98">
        <v>196</v>
      </c>
      <c r="F5" s="98">
        <v>196</v>
      </c>
      <c r="G5" s="98">
        <v>196</v>
      </c>
      <c r="H5" s="98">
        <v>196</v>
      </c>
      <c r="I5" s="98">
        <v>196</v>
      </c>
      <c r="J5" s="98">
        <v>196</v>
      </c>
      <c r="K5" s="98">
        <v>196</v>
      </c>
      <c r="L5" s="98">
        <v>196</v>
      </c>
      <c r="M5" s="98">
        <v>196</v>
      </c>
      <c r="N5" s="98">
        <v>196</v>
      </c>
      <c r="O5" s="102">
        <v>195.99999999999997</v>
      </c>
      <c r="P5" s="100">
        <v>1</v>
      </c>
      <c r="R5" s="62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</row>
    <row r="6" spans="1:30" ht="45" customHeight="1" x14ac:dyDescent="0.3">
      <c r="A6" s="96" t="s">
        <v>37</v>
      </c>
      <c r="B6" s="97" t="s">
        <v>0</v>
      </c>
      <c r="C6" s="98">
        <v>196</v>
      </c>
      <c r="D6" s="98">
        <v>196</v>
      </c>
      <c r="E6" s="98">
        <v>196</v>
      </c>
      <c r="F6" s="98">
        <v>196</v>
      </c>
      <c r="G6" s="98">
        <v>196</v>
      </c>
      <c r="H6" s="98">
        <v>196</v>
      </c>
      <c r="I6" s="98">
        <v>196</v>
      </c>
      <c r="J6" s="98">
        <v>196</v>
      </c>
      <c r="K6" s="98">
        <v>196</v>
      </c>
      <c r="L6" s="98">
        <v>196</v>
      </c>
      <c r="M6" s="98">
        <v>196</v>
      </c>
      <c r="N6" s="98">
        <v>196</v>
      </c>
      <c r="O6" s="102">
        <v>195.99999999999997</v>
      </c>
      <c r="P6" s="100">
        <v>1</v>
      </c>
      <c r="R6" s="62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</row>
    <row r="7" spans="1:30" ht="51.75" customHeight="1" x14ac:dyDescent="0.3">
      <c r="A7" s="96" t="s">
        <v>38</v>
      </c>
      <c r="B7" s="97" t="s">
        <v>0</v>
      </c>
      <c r="C7" s="98">
        <v>196</v>
      </c>
      <c r="D7" s="98">
        <v>196</v>
      </c>
      <c r="E7" s="98">
        <v>196</v>
      </c>
      <c r="F7" s="98">
        <v>196</v>
      </c>
      <c r="G7" s="98">
        <v>196</v>
      </c>
      <c r="H7" s="98">
        <v>196</v>
      </c>
      <c r="I7" s="98">
        <v>196</v>
      </c>
      <c r="J7" s="98">
        <v>196</v>
      </c>
      <c r="K7" s="98">
        <v>196</v>
      </c>
      <c r="L7" s="98">
        <v>196</v>
      </c>
      <c r="M7" s="98">
        <v>196</v>
      </c>
      <c r="N7" s="98">
        <v>196</v>
      </c>
      <c r="O7" s="102">
        <v>195.99999999999997</v>
      </c>
      <c r="P7" s="100">
        <v>1</v>
      </c>
      <c r="R7" s="62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</row>
    <row r="8" spans="1:30" ht="51" customHeight="1" x14ac:dyDescent="0.3">
      <c r="A8" s="96" t="s">
        <v>39</v>
      </c>
      <c r="B8" s="97" t="s">
        <v>27</v>
      </c>
      <c r="C8" s="101">
        <v>3.593775510204082</v>
      </c>
      <c r="D8" s="101">
        <v>3.593775510204082</v>
      </c>
      <c r="E8" s="101">
        <v>3.4036734693877553</v>
      </c>
      <c r="F8" s="101">
        <v>3.3394897959183671</v>
      </c>
      <c r="G8" s="101">
        <v>3.704081632653061</v>
      </c>
      <c r="H8" s="101">
        <v>4.7047959183673465</v>
      </c>
      <c r="I8" s="101">
        <v>4.9905102040816329</v>
      </c>
      <c r="J8" s="101">
        <v>4.3532653061224496</v>
      </c>
      <c r="K8" s="101">
        <v>4.3650510204081634</v>
      </c>
      <c r="L8" s="101">
        <v>4.0833673469387755</v>
      </c>
      <c r="M8" s="101">
        <v>3.8354081632653063</v>
      </c>
      <c r="N8" s="101">
        <v>3.8354081632653063</v>
      </c>
      <c r="O8" s="102">
        <v>3.9859805819588119</v>
      </c>
      <c r="P8" s="100">
        <v>0.62991961261181872</v>
      </c>
      <c r="R8" s="62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</row>
    <row r="9" spans="1:30" ht="48.75" customHeight="1" x14ac:dyDescent="0.3">
      <c r="A9" s="96" t="s">
        <v>40</v>
      </c>
      <c r="B9" s="103" t="s">
        <v>1</v>
      </c>
      <c r="C9" s="104">
        <v>524058.72000000009</v>
      </c>
      <c r="D9" s="104">
        <v>473343.3600000001</v>
      </c>
      <c r="E9" s="104">
        <v>495670.16</v>
      </c>
      <c r="F9" s="104">
        <v>471268.8</v>
      </c>
      <c r="G9" s="104">
        <v>540144</v>
      </c>
      <c r="H9" s="104">
        <v>663940.79999999993</v>
      </c>
      <c r="I9" s="104">
        <v>727736.16</v>
      </c>
      <c r="J9" s="104">
        <v>634810.56000000006</v>
      </c>
      <c r="K9" s="104">
        <v>615996</v>
      </c>
      <c r="L9" s="104">
        <v>596253.30000000005</v>
      </c>
      <c r="M9" s="104">
        <v>541252.80000000005</v>
      </c>
      <c r="N9" s="104">
        <v>559294.56000000006</v>
      </c>
      <c r="O9" s="105">
        <v>6843769.2200000007</v>
      </c>
      <c r="P9" s="100">
        <v>0.62991961261181872</v>
      </c>
      <c r="R9" s="62"/>
      <c r="S9" s="67"/>
    </row>
    <row r="10" spans="1:30" ht="51.75" customHeight="1" x14ac:dyDescent="0.3">
      <c r="A10" s="96" t="s">
        <v>41</v>
      </c>
      <c r="B10" s="97" t="s">
        <v>0</v>
      </c>
      <c r="C10" s="106">
        <v>158.77822580645162</v>
      </c>
      <c r="D10" s="106">
        <v>143.15625</v>
      </c>
      <c r="E10" s="106">
        <v>102.30955585464334</v>
      </c>
      <c r="F10" s="106">
        <v>149.70277777777778</v>
      </c>
      <c r="G10" s="106">
        <v>178.55376344086022</v>
      </c>
      <c r="H10" s="106">
        <v>186.7</v>
      </c>
      <c r="I10" s="106">
        <v>157.29032258064515</v>
      </c>
      <c r="J10" s="106">
        <v>162.31182795698925</v>
      </c>
      <c r="K10" s="106">
        <v>142.57222222222222</v>
      </c>
      <c r="L10" s="106">
        <v>139.30067114093958</v>
      </c>
      <c r="M10" s="106">
        <v>156.12083333333334</v>
      </c>
      <c r="N10" s="106">
        <v>155.44892473118279</v>
      </c>
      <c r="O10" s="131">
        <v>152.70296803652968</v>
      </c>
      <c r="P10" s="100">
        <v>0.85286076788697185</v>
      </c>
      <c r="R10" s="62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</row>
    <row r="11" spans="1:30" ht="52.5" customHeight="1" x14ac:dyDescent="0.3">
      <c r="A11" s="96" t="s">
        <v>41</v>
      </c>
      <c r="B11" s="97" t="s">
        <v>2</v>
      </c>
      <c r="C11" s="107">
        <v>0.81009298880842662</v>
      </c>
      <c r="D11" s="107">
        <v>0.73038903061224492</v>
      </c>
      <c r="E11" s="107">
        <v>0.52198752987062924</v>
      </c>
      <c r="F11" s="107">
        <v>0.7637896825396826</v>
      </c>
      <c r="G11" s="107">
        <v>0.91098858898398072</v>
      </c>
      <c r="H11" s="107">
        <v>0.9525510204081632</v>
      </c>
      <c r="I11" s="107">
        <v>0.80250164581961814</v>
      </c>
      <c r="J11" s="107">
        <v>0.82812157120912877</v>
      </c>
      <c r="K11" s="107">
        <v>0.72740929705215418</v>
      </c>
      <c r="L11" s="107">
        <v>0.71071770990275296</v>
      </c>
      <c r="M11" s="107">
        <v>0.79653486394557826</v>
      </c>
      <c r="N11" s="107">
        <v>0.79310675883256521</v>
      </c>
      <c r="O11" s="108">
        <v>0.77909677569658009</v>
      </c>
      <c r="P11" s="100"/>
      <c r="R11" s="62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</row>
    <row r="12" spans="1:30" ht="57" customHeight="1" x14ac:dyDescent="0.3">
      <c r="A12" s="96" t="s">
        <v>42</v>
      </c>
      <c r="B12" s="103" t="s">
        <v>1</v>
      </c>
      <c r="C12" s="104">
        <v>478393.68000000005</v>
      </c>
      <c r="D12" s="104">
        <v>395240.87000000011</v>
      </c>
      <c r="E12" s="104">
        <v>299021.7</v>
      </c>
      <c r="F12" s="104">
        <v>409399.94000000012</v>
      </c>
      <c r="G12" s="104">
        <v>495585.30000000005</v>
      </c>
      <c r="H12" s="104">
        <v>636508</v>
      </c>
      <c r="I12" s="104">
        <v>608310.07999999996</v>
      </c>
      <c r="J12" s="104">
        <v>703353.09000000032</v>
      </c>
      <c r="K12" s="104">
        <v>611830.91999999993</v>
      </c>
      <c r="L12" s="104">
        <v>423685.74999999994</v>
      </c>
      <c r="M12" s="104">
        <v>439789.07999999984</v>
      </c>
      <c r="N12" s="104">
        <v>448759.00999999978</v>
      </c>
      <c r="O12" s="105">
        <v>5949877.4199999999</v>
      </c>
      <c r="P12" s="100">
        <v>0.60178107326871688</v>
      </c>
      <c r="R12" s="62"/>
      <c r="S12" s="67"/>
    </row>
    <row r="13" spans="1:30" ht="45" customHeight="1" x14ac:dyDescent="0.3">
      <c r="A13" s="96" t="s">
        <v>87</v>
      </c>
      <c r="B13" s="97" t="s">
        <v>0</v>
      </c>
      <c r="C13" s="106">
        <v>37.221774193548384</v>
      </c>
      <c r="D13" s="106">
        <v>52.84375</v>
      </c>
      <c r="E13" s="106">
        <v>93.690444145356665</v>
      </c>
      <c r="F13" s="106">
        <v>46.297222222222217</v>
      </c>
      <c r="G13" s="106">
        <v>17.446236559139777</v>
      </c>
      <c r="H13" s="106">
        <v>9.3000000000000114</v>
      </c>
      <c r="I13" s="106">
        <v>38.709677419354847</v>
      </c>
      <c r="J13" s="106">
        <v>33.688172043010752</v>
      </c>
      <c r="K13" s="106">
        <v>53.427777777777777</v>
      </c>
      <c r="L13" s="106">
        <v>56.699328859060415</v>
      </c>
      <c r="M13" s="106">
        <v>39.879166666666663</v>
      </c>
      <c r="N13" s="106">
        <v>40.551075268817215</v>
      </c>
      <c r="O13" s="131">
        <v>43.297031963470324</v>
      </c>
      <c r="P13" s="100">
        <v>2.5540875420875429</v>
      </c>
      <c r="R13" s="62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</row>
    <row r="14" spans="1:30" ht="60.75" customHeight="1" x14ac:dyDescent="0.3">
      <c r="A14" s="96" t="s">
        <v>88</v>
      </c>
      <c r="B14" s="103" t="s">
        <v>1</v>
      </c>
      <c r="C14" s="104">
        <v>-24923.7</v>
      </c>
      <c r="D14" s="104">
        <v>-31959.9</v>
      </c>
      <c r="E14" s="104">
        <v>-121632.24</v>
      </c>
      <c r="F14" s="104">
        <v>-30000.6</v>
      </c>
      <c r="G14" s="104">
        <v>-11681.999999999996</v>
      </c>
      <c r="H14" s="104">
        <v>-6026.4000000000069</v>
      </c>
      <c r="I14" s="104">
        <v>-25920.000000000007</v>
      </c>
      <c r="J14" s="104">
        <v>-22557.600000000002</v>
      </c>
      <c r="K14" s="104">
        <v>-34621.200000000004</v>
      </c>
      <c r="L14" s="104">
        <v>-38016.900000000016</v>
      </c>
      <c r="M14" s="104">
        <v>-25841.7</v>
      </c>
      <c r="N14" s="104">
        <v>-27153.000000000007</v>
      </c>
      <c r="O14" s="105">
        <v>-400335.24000000005</v>
      </c>
      <c r="P14" s="100">
        <v>3.0349133393145475</v>
      </c>
      <c r="R14" s="62"/>
      <c r="S14" s="67"/>
    </row>
    <row r="15" spans="1:30" ht="18.75" x14ac:dyDescent="0.3">
      <c r="A15" s="63" t="s">
        <v>45</v>
      </c>
      <c r="B15" s="128"/>
      <c r="C15" s="129"/>
      <c r="D15" s="130"/>
      <c r="E15" s="129"/>
      <c r="F15" s="129"/>
      <c r="G15" s="129"/>
      <c r="H15" s="129"/>
      <c r="I15" s="110"/>
      <c r="J15" s="110"/>
      <c r="K15" s="110"/>
      <c r="L15" s="110"/>
      <c r="M15" s="110"/>
      <c r="N15" s="110"/>
      <c r="O15" s="110"/>
      <c r="P15" s="110"/>
      <c r="R15" s="62"/>
      <c r="S15" s="67"/>
    </row>
    <row r="16" spans="1:30" ht="18.75" x14ac:dyDescent="0.3">
      <c r="A16" s="92"/>
      <c r="B16" s="92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R16" s="62"/>
      <c r="S16" s="67"/>
    </row>
    <row r="17" spans="1:30" ht="19.5" thickBot="1" x14ac:dyDescent="0.35">
      <c r="A17" s="112" t="s">
        <v>46</v>
      </c>
      <c r="B17" s="112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4"/>
      <c r="P17" s="94"/>
      <c r="R17" s="62"/>
      <c r="S17" s="67"/>
    </row>
    <row r="18" spans="1:30" ht="18.75" x14ac:dyDescent="0.3">
      <c r="A18" s="113" t="s">
        <v>47</v>
      </c>
      <c r="B18" s="114" t="s">
        <v>0</v>
      </c>
      <c r="C18" s="115">
        <v>67.553763440860209</v>
      </c>
      <c r="D18" s="115">
        <v>61.46577380952381</v>
      </c>
      <c r="E18" s="115">
        <v>45.989232839838493</v>
      </c>
      <c r="F18" s="115">
        <v>27.833333333333332</v>
      </c>
      <c r="G18" s="115">
        <v>29.798387096774192</v>
      </c>
      <c r="H18" s="115">
        <v>42.966666666666669</v>
      </c>
      <c r="I18" s="115">
        <v>47.607526881720432</v>
      </c>
      <c r="J18" s="115">
        <v>68.911290322580641</v>
      </c>
      <c r="K18" s="115">
        <v>68.388888888888886</v>
      </c>
      <c r="L18" s="115">
        <v>92.577181208053688</v>
      </c>
      <c r="M18" s="115">
        <v>75.618055555555557</v>
      </c>
      <c r="N18" s="115">
        <v>65.403225806451616</v>
      </c>
      <c r="O18" s="116">
        <v>57.863698630136987</v>
      </c>
      <c r="P18" s="117">
        <v>0.70252035619001418</v>
      </c>
      <c r="R18" s="62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</row>
    <row r="19" spans="1:30" ht="18.75" x14ac:dyDescent="0.3">
      <c r="A19" s="118" t="s">
        <v>47</v>
      </c>
      <c r="B19" s="97" t="s">
        <v>2</v>
      </c>
      <c r="C19" s="119">
        <v>0.42545987082137621</v>
      </c>
      <c r="D19" s="119">
        <v>0.42936144114926039</v>
      </c>
      <c r="E19" s="119">
        <v>0.44951062934119135</v>
      </c>
      <c r="F19" s="119">
        <v>0.18592396044013135</v>
      </c>
      <c r="G19" s="119">
        <v>0.1668874770407395</v>
      </c>
      <c r="H19" s="119">
        <v>0.23013747545081237</v>
      </c>
      <c r="I19" s="119">
        <v>0.30267295597484278</v>
      </c>
      <c r="J19" s="119">
        <v>0.42456111295130833</v>
      </c>
      <c r="K19" s="119">
        <v>0.47967891516969952</v>
      </c>
      <c r="L19" s="119">
        <v>0.66458532072962739</v>
      </c>
      <c r="M19" s="119">
        <v>0.48435595647957869</v>
      </c>
      <c r="N19" s="119">
        <v>0.42073771767513451</v>
      </c>
      <c r="O19" s="100">
        <v>0.37892975738555917</v>
      </c>
      <c r="P19" s="100"/>
      <c r="R19" s="62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</row>
    <row r="20" spans="1:30" ht="18.75" x14ac:dyDescent="0.3">
      <c r="A20" s="121" t="s">
        <v>48</v>
      </c>
      <c r="B20" s="122" t="s">
        <v>0</v>
      </c>
      <c r="C20" s="123">
        <v>46.95564516129032</v>
      </c>
      <c r="D20" s="123">
        <v>35.69047619047619</v>
      </c>
      <c r="E20" s="123">
        <v>11.095558546433379</v>
      </c>
      <c r="F20" s="123">
        <v>29.069444444444443</v>
      </c>
      <c r="G20" s="123">
        <v>52.755376344086024</v>
      </c>
      <c r="H20" s="123">
        <v>80.733333333333334</v>
      </c>
      <c r="I20" s="123">
        <v>53.682795698924728</v>
      </c>
      <c r="J20" s="123">
        <v>57.70564516129032</v>
      </c>
      <c r="K20" s="123">
        <v>48.18333333333333</v>
      </c>
      <c r="L20" s="123">
        <v>40.723489932885904</v>
      </c>
      <c r="M20" s="123">
        <v>35.231944444444444</v>
      </c>
      <c r="N20" s="123">
        <v>44.461021505376344</v>
      </c>
      <c r="O20" s="124">
        <v>44.728424657534255</v>
      </c>
      <c r="P20" s="125">
        <v>1.8396129413918902</v>
      </c>
      <c r="R20" s="62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</row>
    <row r="21" spans="1:30" ht="18.75" x14ac:dyDescent="0.3">
      <c r="A21" s="118" t="s">
        <v>48</v>
      </c>
      <c r="B21" s="97" t="s">
        <v>2</v>
      </c>
      <c r="C21" s="119">
        <v>0.29573101048835615</v>
      </c>
      <c r="D21" s="119">
        <v>0.24931133771998212</v>
      </c>
      <c r="E21" s="119">
        <v>0.10845085245211536</v>
      </c>
      <c r="F21" s="119">
        <v>0.19418106247564618</v>
      </c>
      <c r="G21" s="119">
        <v>0.29545933576224742</v>
      </c>
      <c r="H21" s="119">
        <v>0.43242278164613462</v>
      </c>
      <c r="I21" s="119">
        <v>0.3412975116215477</v>
      </c>
      <c r="J21" s="119">
        <v>0.35552335210334546</v>
      </c>
      <c r="K21" s="119">
        <v>0.33795737053345282</v>
      </c>
      <c r="L21" s="119">
        <v>0.29234238140664298</v>
      </c>
      <c r="M21" s="119">
        <v>0.2256709991370644</v>
      </c>
      <c r="N21" s="119">
        <v>0.28601691251491518</v>
      </c>
      <c r="O21" s="100">
        <v>0.29291129853372788</v>
      </c>
      <c r="P21" s="100"/>
      <c r="R21" s="62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</row>
    <row r="22" spans="1:30" ht="18.75" x14ac:dyDescent="0.3">
      <c r="A22" s="121" t="s">
        <v>49</v>
      </c>
      <c r="B22" s="122" t="s">
        <v>0</v>
      </c>
      <c r="C22" s="123">
        <v>44.268817204301072</v>
      </c>
      <c r="D22" s="123">
        <v>46</v>
      </c>
      <c r="E22" s="123">
        <v>45.224764468371468</v>
      </c>
      <c r="F22" s="123">
        <v>92.8</v>
      </c>
      <c r="G22" s="123">
        <v>96</v>
      </c>
      <c r="H22" s="123">
        <v>63</v>
      </c>
      <c r="I22" s="123">
        <v>56</v>
      </c>
      <c r="J22" s="123">
        <v>35.69489247311828</v>
      </c>
      <c r="K22" s="143">
        <v>26</v>
      </c>
      <c r="L22" s="143">
        <v>6</v>
      </c>
      <c r="M22" s="123">
        <v>45.270833333333336</v>
      </c>
      <c r="N22" s="123">
        <v>45.58467741935484</v>
      </c>
      <c r="O22" s="124">
        <v>50.110844748858455</v>
      </c>
      <c r="P22" s="144">
        <v>0.69244444304228769</v>
      </c>
      <c r="R22" s="62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</row>
    <row r="23" spans="1:30" ht="18.75" x14ac:dyDescent="0.3">
      <c r="A23" s="118" t="s">
        <v>49</v>
      </c>
      <c r="B23" s="97" t="s">
        <v>2</v>
      </c>
      <c r="C23" s="119">
        <v>0.27880911869026759</v>
      </c>
      <c r="D23" s="119">
        <v>0.32132722113075746</v>
      </c>
      <c r="E23" s="119">
        <v>0.44203851820669338</v>
      </c>
      <c r="F23" s="119">
        <v>0.61989497708422236</v>
      </c>
      <c r="G23" s="119">
        <v>0.53765318719701305</v>
      </c>
      <c r="H23" s="119">
        <v>0.33743974290305306</v>
      </c>
      <c r="I23" s="119">
        <v>0.35602953240360952</v>
      </c>
      <c r="J23" s="119">
        <v>0.21991553494534613</v>
      </c>
      <c r="K23" s="119">
        <v>0.18236371429684761</v>
      </c>
      <c r="L23" s="119">
        <v>4.307229786372966E-2</v>
      </c>
      <c r="M23" s="119">
        <v>0.28997304438335691</v>
      </c>
      <c r="N23" s="119">
        <v>0.29324536980995042</v>
      </c>
      <c r="O23" s="100">
        <v>0.32815894408071306</v>
      </c>
      <c r="P23" s="145"/>
      <c r="R23" s="62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</row>
    <row r="24" spans="1:30" ht="18.75" x14ac:dyDescent="0.3">
      <c r="A24" s="121" t="s">
        <v>50</v>
      </c>
      <c r="B24" s="122" t="s">
        <v>0</v>
      </c>
      <c r="C24" s="123">
        <v>0</v>
      </c>
      <c r="D24" s="123">
        <v>0</v>
      </c>
      <c r="E24" s="123">
        <v>0</v>
      </c>
      <c r="F24" s="123">
        <v>0</v>
      </c>
      <c r="G24" s="123">
        <v>0</v>
      </c>
      <c r="H24" s="123">
        <v>0</v>
      </c>
      <c r="I24" s="123">
        <v>0</v>
      </c>
      <c r="J24" s="143">
        <v>0</v>
      </c>
      <c r="K24" s="123">
        <v>0</v>
      </c>
      <c r="L24" s="143">
        <v>0</v>
      </c>
      <c r="M24" s="143">
        <v>0</v>
      </c>
      <c r="N24" s="143">
        <v>0</v>
      </c>
      <c r="O24" s="124">
        <v>0</v>
      </c>
      <c r="P24" s="125"/>
      <c r="R24" s="62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</row>
    <row r="25" spans="1:30" ht="18.75" x14ac:dyDescent="0.3">
      <c r="A25" s="118" t="s">
        <v>50</v>
      </c>
      <c r="B25" s="97" t="s">
        <v>2</v>
      </c>
      <c r="C25" s="119">
        <v>0</v>
      </c>
      <c r="D25" s="119">
        <v>0</v>
      </c>
      <c r="E25" s="119">
        <v>0</v>
      </c>
      <c r="F25" s="119">
        <v>0</v>
      </c>
      <c r="G25" s="119">
        <v>0</v>
      </c>
      <c r="H25" s="119">
        <v>0</v>
      </c>
      <c r="I25" s="119">
        <v>0</v>
      </c>
      <c r="J25" s="119">
        <v>0</v>
      </c>
      <c r="K25" s="119">
        <v>0</v>
      </c>
      <c r="L25" s="119">
        <v>0</v>
      </c>
      <c r="M25" s="119">
        <v>0</v>
      </c>
      <c r="N25" s="119">
        <v>0</v>
      </c>
      <c r="O25" s="100">
        <v>0</v>
      </c>
      <c r="P25" s="100"/>
      <c r="R25" s="62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</row>
    <row r="26" spans="1:30" ht="18.75" x14ac:dyDescent="0.3">
      <c r="A26" s="121" t="s">
        <v>73</v>
      </c>
      <c r="B26" s="122" t="s">
        <v>0</v>
      </c>
      <c r="C26" s="123">
        <v>0</v>
      </c>
      <c r="D26" s="123">
        <v>0</v>
      </c>
      <c r="E26" s="123">
        <v>0</v>
      </c>
      <c r="F26" s="123">
        <v>0</v>
      </c>
      <c r="G26" s="123">
        <v>0</v>
      </c>
      <c r="H26" s="123">
        <v>0</v>
      </c>
      <c r="I26" s="123">
        <v>0</v>
      </c>
      <c r="J26" s="143">
        <v>0</v>
      </c>
      <c r="K26" s="123">
        <v>0</v>
      </c>
      <c r="L26" s="143">
        <v>0</v>
      </c>
      <c r="M26" s="143">
        <v>0</v>
      </c>
      <c r="N26" s="143">
        <v>0</v>
      </c>
      <c r="O26" s="124">
        <v>0</v>
      </c>
      <c r="P26" s="125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</row>
    <row r="27" spans="1:30" ht="18.75" x14ac:dyDescent="0.3">
      <c r="A27" s="118" t="s">
        <v>73</v>
      </c>
      <c r="B27" s="97" t="s">
        <v>2</v>
      </c>
      <c r="C27" s="119">
        <v>0</v>
      </c>
      <c r="D27" s="119">
        <v>0</v>
      </c>
      <c r="E27" s="119">
        <v>0</v>
      </c>
      <c r="F27" s="119">
        <v>0</v>
      </c>
      <c r="G27" s="119">
        <v>0</v>
      </c>
      <c r="H27" s="119">
        <v>0</v>
      </c>
      <c r="I27" s="119">
        <v>0</v>
      </c>
      <c r="J27" s="119">
        <v>0</v>
      </c>
      <c r="K27" s="119">
        <v>0</v>
      </c>
      <c r="L27" s="119">
        <v>0</v>
      </c>
      <c r="M27" s="119">
        <v>0</v>
      </c>
      <c r="N27" s="119">
        <v>0</v>
      </c>
      <c r="O27" s="100">
        <v>0</v>
      </c>
      <c r="P27" s="100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</row>
    <row r="28" spans="1:30" ht="32.25" customHeight="1" x14ac:dyDescent="0.25">
      <c r="A28" s="63" t="s">
        <v>51</v>
      </c>
      <c r="B28" s="63"/>
      <c r="C28" s="129"/>
      <c r="D28" s="129"/>
    </row>
  </sheetData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8"/>
  <sheetViews>
    <sheetView zoomScale="69" zoomScaleNormal="69" workbookViewId="0">
      <selection activeCell="C29" sqref="C29"/>
    </sheetView>
  </sheetViews>
  <sheetFormatPr defaultRowHeight="15" x14ac:dyDescent="0.25"/>
  <cols>
    <col min="1" max="1" width="24.140625" customWidth="1"/>
    <col min="2" max="2" width="14.5703125" customWidth="1"/>
    <col min="3" max="14" width="9.7109375" style="19" customWidth="1"/>
    <col min="15" max="15" width="10.7109375" style="19" customWidth="1"/>
    <col min="16" max="16" width="17.140625" style="19" customWidth="1"/>
    <col min="18" max="18" width="9.7109375" customWidth="1"/>
  </cols>
  <sheetData>
    <row r="1" spans="1:30" ht="23.25" x14ac:dyDescent="0.35">
      <c r="A1" s="126" t="s">
        <v>129</v>
      </c>
      <c r="B1" s="127"/>
      <c r="C1" s="142"/>
      <c r="D1" s="142"/>
      <c r="E1" s="142"/>
      <c r="F1" s="142"/>
      <c r="G1" s="142"/>
      <c r="H1" s="142"/>
      <c r="R1" s="62"/>
    </row>
    <row r="2" spans="1:30" ht="32.25" customHeight="1" x14ac:dyDescent="0.35">
      <c r="A2" s="91" t="s">
        <v>92</v>
      </c>
      <c r="B2" s="91"/>
      <c r="C2" s="141"/>
    </row>
    <row r="4" spans="1:30" ht="19.5" thickBot="1" x14ac:dyDescent="0.35">
      <c r="A4" s="93"/>
      <c r="B4" s="93"/>
      <c r="C4" s="94" t="s">
        <v>75</v>
      </c>
      <c r="D4" s="95" t="s">
        <v>76</v>
      </c>
      <c r="E4" s="95" t="s">
        <v>77</v>
      </c>
      <c r="F4" s="95" t="s">
        <v>78</v>
      </c>
      <c r="G4" s="95" t="s">
        <v>19</v>
      </c>
      <c r="H4" s="95" t="s">
        <v>80</v>
      </c>
      <c r="I4" s="95" t="s">
        <v>81</v>
      </c>
      <c r="J4" s="95" t="s">
        <v>82</v>
      </c>
      <c r="K4" s="95" t="s">
        <v>83</v>
      </c>
      <c r="L4" s="95" t="s">
        <v>84</v>
      </c>
      <c r="M4" s="95" t="s">
        <v>85</v>
      </c>
      <c r="N4" s="95" t="s">
        <v>86</v>
      </c>
      <c r="O4" s="94">
        <v>2018</v>
      </c>
      <c r="P4" s="94" t="s">
        <v>127</v>
      </c>
      <c r="Q4" s="92"/>
      <c r="R4" s="62"/>
    </row>
    <row r="5" spans="1:30" ht="45" customHeight="1" x14ac:dyDescent="0.3">
      <c r="A5" s="96" t="s">
        <v>36</v>
      </c>
      <c r="B5" s="97" t="s">
        <v>0</v>
      </c>
      <c r="C5" s="98">
        <v>68</v>
      </c>
      <c r="D5" s="98">
        <v>68</v>
      </c>
      <c r="E5" s="98">
        <v>68</v>
      </c>
      <c r="F5" s="98">
        <v>68</v>
      </c>
      <c r="G5" s="98">
        <v>68</v>
      </c>
      <c r="H5" s="98">
        <v>68</v>
      </c>
      <c r="I5" s="98">
        <v>68</v>
      </c>
      <c r="J5" s="98">
        <v>68</v>
      </c>
      <c r="K5" s="98">
        <v>68</v>
      </c>
      <c r="L5" s="98">
        <v>68</v>
      </c>
      <c r="M5" s="98">
        <v>68</v>
      </c>
      <c r="N5" s="98">
        <v>68</v>
      </c>
      <c r="O5" s="102">
        <v>68</v>
      </c>
      <c r="P5" s="100">
        <v>1.0303030303030303</v>
      </c>
      <c r="Q5" s="92"/>
      <c r="R5" s="62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</row>
    <row r="6" spans="1:30" ht="42.75" customHeight="1" x14ac:dyDescent="0.3">
      <c r="A6" s="96" t="s">
        <v>37</v>
      </c>
      <c r="B6" s="97" t="s">
        <v>0</v>
      </c>
      <c r="C6" s="98">
        <v>68</v>
      </c>
      <c r="D6" s="98">
        <v>68</v>
      </c>
      <c r="E6" s="98">
        <v>68</v>
      </c>
      <c r="F6" s="98">
        <v>68</v>
      </c>
      <c r="G6" s="98">
        <v>68</v>
      </c>
      <c r="H6" s="98">
        <v>68</v>
      </c>
      <c r="I6" s="98">
        <v>68</v>
      </c>
      <c r="J6" s="98">
        <v>68</v>
      </c>
      <c r="K6" s="98">
        <v>68</v>
      </c>
      <c r="L6" s="98">
        <v>68</v>
      </c>
      <c r="M6" s="98">
        <v>68</v>
      </c>
      <c r="N6" s="98">
        <v>68</v>
      </c>
      <c r="O6" s="102">
        <v>68</v>
      </c>
      <c r="P6" s="100">
        <v>1.0303030303030303</v>
      </c>
      <c r="Q6" s="92"/>
      <c r="R6" s="62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</row>
    <row r="7" spans="1:30" ht="39" customHeight="1" x14ac:dyDescent="0.3">
      <c r="A7" s="96" t="s">
        <v>38</v>
      </c>
      <c r="B7" s="97" t="s">
        <v>0</v>
      </c>
      <c r="C7" s="98">
        <v>68</v>
      </c>
      <c r="D7" s="98">
        <v>68</v>
      </c>
      <c r="E7" s="98">
        <v>68</v>
      </c>
      <c r="F7" s="98">
        <v>68</v>
      </c>
      <c r="G7" s="98">
        <v>68</v>
      </c>
      <c r="H7" s="98">
        <v>68</v>
      </c>
      <c r="I7" s="98">
        <v>68</v>
      </c>
      <c r="J7" s="98">
        <v>68</v>
      </c>
      <c r="K7" s="98">
        <v>68</v>
      </c>
      <c r="L7" s="98">
        <v>68</v>
      </c>
      <c r="M7" s="98">
        <v>68</v>
      </c>
      <c r="N7" s="98">
        <v>68</v>
      </c>
      <c r="O7" s="102">
        <v>68</v>
      </c>
      <c r="P7" s="100">
        <v>1.0303030303030303</v>
      </c>
      <c r="Q7" s="92"/>
      <c r="R7" s="62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</row>
    <row r="8" spans="1:30" ht="40.5" customHeight="1" x14ac:dyDescent="0.3">
      <c r="A8" s="96" t="s">
        <v>39</v>
      </c>
      <c r="B8" s="97" t="s">
        <v>27</v>
      </c>
      <c r="C8" s="101">
        <v>0.50470588235294123</v>
      </c>
      <c r="D8" s="101">
        <v>0.50470588235294123</v>
      </c>
      <c r="E8" s="101">
        <v>0.50470588235294123</v>
      </c>
      <c r="F8" s="101">
        <v>0.50470588235294123</v>
      </c>
      <c r="G8" s="101">
        <v>0.50470588235294123</v>
      </c>
      <c r="H8" s="101">
        <v>0.50470588235294123</v>
      </c>
      <c r="I8" s="101">
        <v>0.50470588235294123</v>
      </c>
      <c r="J8" s="101">
        <v>0.50470588235294123</v>
      </c>
      <c r="K8" s="101">
        <v>0.50470588235294123</v>
      </c>
      <c r="L8" s="101">
        <v>0.50470588235294123</v>
      </c>
      <c r="M8" s="101">
        <v>0.50470588235294123</v>
      </c>
      <c r="N8" s="101">
        <v>0.50470588235294123</v>
      </c>
      <c r="O8" s="102">
        <v>0.50470588235294123</v>
      </c>
      <c r="P8" s="100">
        <v>0.44969905425189044</v>
      </c>
      <c r="Q8" s="92"/>
      <c r="R8" s="62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</row>
    <row r="9" spans="1:30" ht="44.25" customHeight="1" x14ac:dyDescent="0.3">
      <c r="A9" s="96" t="s">
        <v>40</v>
      </c>
      <c r="B9" s="103" t="s">
        <v>1</v>
      </c>
      <c r="C9" s="104">
        <v>25534.080000000002</v>
      </c>
      <c r="D9" s="104">
        <v>23063.040000000001</v>
      </c>
      <c r="E9" s="104">
        <v>25499.759999999998</v>
      </c>
      <c r="F9" s="104">
        <v>24710.400000000001</v>
      </c>
      <c r="G9" s="104">
        <v>25534.080000000002</v>
      </c>
      <c r="H9" s="104">
        <v>24710.400000000001</v>
      </c>
      <c r="I9" s="104">
        <v>25534.080000000002</v>
      </c>
      <c r="J9" s="104">
        <v>25534.080000000002</v>
      </c>
      <c r="K9" s="104">
        <v>24710.400000000001</v>
      </c>
      <c r="L9" s="104">
        <v>25568.400000000001</v>
      </c>
      <c r="M9" s="104">
        <v>24710.400000000001</v>
      </c>
      <c r="N9" s="104">
        <v>25534.080000000002</v>
      </c>
      <c r="O9" s="105">
        <v>300643.20000000007</v>
      </c>
      <c r="P9" s="100">
        <v>0.46332629832012961</v>
      </c>
      <c r="Q9" s="92"/>
      <c r="R9" s="62"/>
      <c r="S9" s="67"/>
    </row>
    <row r="10" spans="1:30" ht="42" customHeight="1" x14ac:dyDescent="0.3">
      <c r="A10" s="96" t="s">
        <v>41</v>
      </c>
      <c r="B10" s="97" t="s">
        <v>0</v>
      </c>
      <c r="C10" s="106">
        <v>57.733870967741936</v>
      </c>
      <c r="D10" s="106">
        <v>62.605654761904759</v>
      </c>
      <c r="E10" s="106">
        <v>66.900403768506052</v>
      </c>
      <c r="F10" s="106">
        <v>46.56666666666667</v>
      </c>
      <c r="G10" s="106">
        <v>54.24596774193548</v>
      </c>
      <c r="H10" s="106">
        <v>52.884722222222223</v>
      </c>
      <c r="I10" s="106">
        <v>54.541666666666664</v>
      </c>
      <c r="J10" s="106">
        <v>54.966397849462368</v>
      </c>
      <c r="K10" s="106">
        <v>41.274999999999999</v>
      </c>
      <c r="L10" s="106">
        <v>40.675167785234898</v>
      </c>
      <c r="M10" s="106">
        <v>50.161111111111111</v>
      </c>
      <c r="N10" s="106">
        <v>53.299731182795696</v>
      </c>
      <c r="O10" s="131">
        <v>52.963698630136996</v>
      </c>
      <c r="P10" s="100">
        <v>1.1663080310906879</v>
      </c>
      <c r="Q10" s="92"/>
      <c r="R10" s="62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</row>
    <row r="11" spans="1:30" ht="39.75" customHeight="1" x14ac:dyDescent="0.3">
      <c r="A11" s="96" t="s">
        <v>41</v>
      </c>
      <c r="B11" s="97" t="s">
        <v>2</v>
      </c>
      <c r="C11" s="107">
        <v>0.84902751423149903</v>
      </c>
      <c r="D11" s="107">
        <v>0.92067139355742289</v>
      </c>
      <c r="E11" s="107">
        <v>0.98382946718391251</v>
      </c>
      <c r="F11" s="107">
        <v>0.68480392156862746</v>
      </c>
      <c r="G11" s="107">
        <v>0.79773481973434535</v>
      </c>
      <c r="H11" s="107">
        <v>0.77771650326797381</v>
      </c>
      <c r="I11" s="107">
        <v>0.80208333333333326</v>
      </c>
      <c r="J11" s="107">
        <v>0.80832938013915245</v>
      </c>
      <c r="K11" s="107">
        <v>0.60698529411764701</v>
      </c>
      <c r="L11" s="107">
        <v>0.59816423213580727</v>
      </c>
      <c r="M11" s="107">
        <v>0.7376633986928105</v>
      </c>
      <c r="N11" s="107">
        <v>0.7838195762175838</v>
      </c>
      <c r="O11" s="108">
        <v>0.77887792103142639</v>
      </c>
      <c r="P11" s="100"/>
      <c r="Q11" s="92"/>
      <c r="R11" s="62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</row>
    <row r="12" spans="1:30" ht="39.75" customHeight="1" x14ac:dyDescent="0.3">
      <c r="A12" s="96" t="s">
        <v>95</v>
      </c>
      <c r="B12" s="103" t="s">
        <v>1</v>
      </c>
      <c r="C12" s="104">
        <v>21914.460000000006</v>
      </c>
      <c r="D12" s="104">
        <v>21504.290000000008</v>
      </c>
      <c r="E12" s="104">
        <v>25051.930000000004</v>
      </c>
      <c r="F12" s="104">
        <v>17952.720000000005</v>
      </c>
      <c r="G12" s="104">
        <v>20874.810000000005</v>
      </c>
      <c r="H12" s="104">
        <v>19153.43</v>
      </c>
      <c r="I12" s="104">
        <v>20465.80999999999</v>
      </c>
      <c r="J12" s="104">
        <v>20627.049999999992</v>
      </c>
      <c r="K12" s="104">
        <v>14516.82</v>
      </c>
      <c r="L12" s="104">
        <v>15584.589999999997</v>
      </c>
      <c r="M12" s="104">
        <v>18125.439999999999</v>
      </c>
      <c r="N12" s="104">
        <v>20136.649999999998</v>
      </c>
      <c r="O12" s="105">
        <v>235908</v>
      </c>
      <c r="P12" s="100">
        <v>0.53256503238049946</v>
      </c>
      <c r="Q12" s="92"/>
      <c r="R12" s="62"/>
      <c r="S12" s="67"/>
    </row>
    <row r="13" spans="1:30" ht="39.75" customHeight="1" x14ac:dyDescent="0.3">
      <c r="A13" s="96" t="s">
        <v>87</v>
      </c>
      <c r="B13" s="97" t="s">
        <v>0</v>
      </c>
      <c r="C13" s="106">
        <v>10.266129032258064</v>
      </c>
      <c r="D13" s="106">
        <v>5.3943452380952408</v>
      </c>
      <c r="E13" s="106">
        <v>1.0995962314939476</v>
      </c>
      <c r="F13" s="106">
        <v>21.43333333333333</v>
      </c>
      <c r="G13" s="106">
        <v>13.75403225806452</v>
      </c>
      <c r="H13" s="106">
        <v>15.115277777777777</v>
      </c>
      <c r="I13" s="106">
        <v>13.458333333333336</v>
      </c>
      <c r="J13" s="106">
        <v>13.033602150537632</v>
      </c>
      <c r="K13" s="106">
        <v>26.725000000000001</v>
      </c>
      <c r="L13" s="106">
        <v>27.324832214765102</v>
      </c>
      <c r="M13" s="106">
        <v>17.838888888888889</v>
      </c>
      <c r="N13" s="106">
        <v>14.700268817204304</v>
      </c>
      <c r="O13" s="131">
        <v>15.036301369863015</v>
      </c>
      <c r="P13" s="100">
        <v>0.73032225154694053</v>
      </c>
      <c r="Q13" s="92"/>
      <c r="R13" s="62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</row>
    <row r="14" spans="1:30" ht="39" customHeight="1" x14ac:dyDescent="0.3">
      <c r="A14" s="96" t="s">
        <v>88</v>
      </c>
      <c r="B14" s="103" t="s">
        <v>1</v>
      </c>
      <c r="C14" s="104">
        <v>-1603.98</v>
      </c>
      <c r="D14" s="104">
        <v>-761.25000000000045</v>
      </c>
      <c r="E14" s="104">
        <v>-171.57000000000065</v>
      </c>
      <c r="F14" s="104">
        <v>-3240.7200000000003</v>
      </c>
      <c r="G14" s="104">
        <v>-2148.9300000000007</v>
      </c>
      <c r="H14" s="104">
        <v>-2285.4300000000003</v>
      </c>
      <c r="I14" s="104">
        <v>-2102.7300000000005</v>
      </c>
      <c r="J14" s="104">
        <v>-2036.37</v>
      </c>
      <c r="K14" s="104">
        <v>-4040.82</v>
      </c>
      <c r="L14" s="104">
        <v>-4274.97</v>
      </c>
      <c r="M14" s="104">
        <v>-2697.2400000000002</v>
      </c>
      <c r="N14" s="104">
        <v>-2296.7700000000004</v>
      </c>
      <c r="O14" s="105">
        <v>-27660.780000000006</v>
      </c>
      <c r="P14" s="100">
        <v>0.74726259952822394</v>
      </c>
      <c r="Q14" s="92"/>
      <c r="R14" s="62"/>
      <c r="S14" s="67"/>
    </row>
    <row r="15" spans="1:30" ht="18.75" x14ac:dyDescent="0.3">
      <c r="A15" s="63" t="s">
        <v>93</v>
      </c>
      <c r="B15" s="128"/>
      <c r="C15" s="129"/>
      <c r="D15" s="130"/>
      <c r="E15" s="129"/>
      <c r="F15" s="129"/>
      <c r="G15" s="129"/>
      <c r="H15" s="129"/>
      <c r="I15" s="129"/>
      <c r="J15" s="129"/>
      <c r="K15" s="110"/>
      <c r="L15" s="110"/>
      <c r="M15" s="110"/>
      <c r="N15" s="110"/>
      <c r="O15" s="110"/>
      <c r="P15" s="146"/>
      <c r="Q15" s="92"/>
      <c r="R15" s="62"/>
      <c r="S15" s="67"/>
    </row>
    <row r="16" spans="1:30" ht="18.75" x14ac:dyDescent="0.3">
      <c r="A16" s="92"/>
      <c r="B16" s="92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46"/>
      <c r="Q16" s="92"/>
      <c r="R16" s="62"/>
      <c r="S16" s="67"/>
    </row>
    <row r="17" spans="1:30" ht="19.5" thickBot="1" x14ac:dyDescent="0.35">
      <c r="A17" s="112" t="s">
        <v>96</v>
      </c>
      <c r="B17" s="112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4"/>
      <c r="P17" s="147"/>
      <c r="Q17" s="92"/>
      <c r="R17" s="62"/>
      <c r="S17" s="67"/>
    </row>
    <row r="18" spans="1:30" ht="18.75" x14ac:dyDescent="0.3">
      <c r="A18" s="113" t="s">
        <v>5</v>
      </c>
      <c r="B18" s="114" t="s">
        <v>0</v>
      </c>
      <c r="C18" s="115">
        <v>0</v>
      </c>
      <c r="D18" s="115">
        <v>0</v>
      </c>
      <c r="E18" s="115">
        <v>0</v>
      </c>
      <c r="F18" s="115">
        <v>0</v>
      </c>
      <c r="G18" s="115">
        <v>0</v>
      </c>
      <c r="H18" s="115">
        <v>0</v>
      </c>
      <c r="I18" s="115">
        <v>0</v>
      </c>
      <c r="J18" s="115">
        <v>0</v>
      </c>
      <c r="K18" s="115">
        <v>0</v>
      </c>
      <c r="L18" s="115">
        <v>0</v>
      </c>
      <c r="M18" s="115">
        <v>0</v>
      </c>
      <c r="N18" s="115">
        <v>0</v>
      </c>
      <c r="O18" s="116">
        <v>0</v>
      </c>
      <c r="P18" s="117"/>
      <c r="Q18" s="92"/>
      <c r="R18" s="62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</row>
    <row r="19" spans="1:30" ht="18.75" x14ac:dyDescent="0.3">
      <c r="A19" s="118" t="s">
        <v>5</v>
      </c>
      <c r="B19" s="97" t="s">
        <v>2</v>
      </c>
      <c r="C19" s="119">
        <v>0</v>
      </c>
      <c r="D19" s="119">
        <v>0</v>
      </c>
      <c r="E19" s="119">
        <v>0</v>
      </c>
      <c r="F19" s="119">
        <v>0</v>
      </c>
      <c r="G19" s="119">
        <v>0</v>
      </c>
      <c r="H19" s="119">
        <v>0</v>
      </c>
      <c r="I19" s="119">
        <v>0</v>
      </c>
      <c r="J19" s="119">
        <v>0</v>
      </c>
      <c r="K19" s="119">
        <v>0</v>
      </c>
      <c r="L19" s="119">
        <v>0</v>
      </c>
      <c r="M19" s="119">
        <v>0</v>
      </c>
      <c r="N19" s="119">
        <v>0</v>
      </c>
      <c r="O19" s="100">
        <v>0</v>
      </c>
      <c r="P19" s="100"/>
      <c r="Q19" s="92"/>
      <c r="R19" s="62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</row>
    <row r="20" spans="1:30" ht="18.75" x14ac:dyDescent="0.3">
      <c r="A20" s="121" t="s">
        <v>6</v>
      </c>
      <c r="B20" s="122" t="s">
        <v>0</v>
      </c>
      <c r="C20" s="123">
        <v>39.185483870967744</v>
      </c>
      <c r="D20" s="123">
        <v>43</v>
      </c>
      <c r="E20" s="123">
        <v>41.90040376850606</v>
      </c>
      <c r="F20" s="123">
        <v>41.56666666666667</v>
      </c>
      <c r="G20" s="123">
        <v>40.052419354838712</v>
      </c>
      <c r="H20" s="123">
        <v>32.884722222222223</v>
      </c>
      <c r="I20" s="123">
        <v>34.541666666666664</v>
      </c>
      <c r="J20" s="123">
        <v>34.966397849462368</v>
      </c>
      <c r="K20" s="123">
        <v>20.608333333333334</v>
      </c>
      <c r="L20" s="123">
        <v>29.051006711409396</v>
      </c>
      <c r="M20" s="123">
        <v>30.827777777777779</v>
      </c>
      <c r="N20" s="123">
        <v>35.23521505376344</v>
      </c>
      <c r="O20" s="124">
        <v>35.295890410958904</v>
      </c>
      <c r="P20" s="125">
        <v>1.0943919808582632</v>
      </c>
      <c r="Q20" s="92"/>
      <c r="R20" s="62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</row>
    <row r="21" spans="1:30" ht="18.75" x14ac:dyDescent="0.3">
      <c r="A21" s="118" t="s">
        <v>6</v>
      </c>
      <c r="B21" s="97" t="s">
        <v>2</v>
      </c>
      <c r="C21" s="119">
        <v>0.67872607906132143</v>
      </c>
      <c r="D21" s="119">
        <v>0.6868389151672174</v>
      </c>
      <c r="E21" s="119">
        <v>0.62631017764097618</v>
      </c>
      <c r="F21" s="119">
        <v>0.89262705798138875</v>
      </c>
      <c r="G21" s="119">
        <v>0.73834832379394943</v>
      </c>
      <c r="H21" s="119">
        <v>0.6218189458203115</v>
      </c>
      <c r="I21" s="119">
        <v>0.63330786860198618</v>
      </c>
      <c r="J21" s="119">
        <v>0.63614133757183033</v>
      </c>
      <c r="K21" s="119">
        <v>0.49929335756107412</v>
      </c>
      <c r="L21" s="119">
        <v>0.71421971421971431</v>
      </c>
      <c r="M21" s="119">
        <v>0.61457525750359954</v>
      </c>
      <c r="N21" s="119">
        <v>0.66107678729037955</v>
      </c>
      <c r="O21" s="100">
        <v>0.66641664619085172</v>
      </c>
      <c r="P21" s="100"/>
      <c r="Q21" s="92"/>
      <c r="R21" s="62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</row>
    <row r="22" spans="1:30" ht="18.75" x14ac:dyDescent="0.3">
      <c r="A22" s="121" t="s">
        <v>7</v>
      </c>
      <c r="B22" s="122" t="s">
        <v>0</v>
      </c>
      <c r="C22" s="123">
        <v>0</v>
      </c>
      <c r="D22" s="123">
        <v>0</v>
      </c>
      <c r="E22" s="123">
        <v>0</v>
      </c>
      <c r="F22" s="123">
        <v>0</v>
      </c>
      <c r="G22" s="123">
        <v>0</v>
      </c>
      <c r="H22" s="123">
        <v>0</v>
      </c>
      <c r="I22" s="123">
        <v>0</v>
      </c>
      <c r="J22" s="123">
        <v>0</v>
      </c>
      <c r="K22" s="123">
        <v>0</v>
      </c>
      <c r="L22" s="123">
        <v>0</v>
      </c>
      <c r="M22" s="123">
        <v>0</v>
      </c>
      <c r="N22" s="143">
        <v>0</v>
      </c>
      <c r="O22" s="124">
        <v>0</v>
      </c>
      <c r="P22" s="125"/>
      <c r="Q22" s="92"/>
      <c r="R22" s="62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</row>
    <row r="23" spans="1:30" ht="18.75" x14ac:dyDescent="0.3">
      <c r="A23" s="118" t="s">
        <v>7</v>
      </c>
      <c r="B23" s="97" t="s">
        <v>2</v>
      </c>
      <c r="C23" s="119">
        <v>0</v>
      </c>
      <c r="D23" s="119">
        <v>0</v>
      </c>
      <c r="E23" s="119">
        <v>0</v>
      </c>
      <c r="F23" s="119">
        <v>0</v>
      </c>
      <c r="G23" s="119">
        <v>0</v>
      </c>
      <c r="H23" s="119">
        <v>0</v>
      </c>
      <c r="I23" s="119">
        <v>0</v>
      </c>
      <c r="J23" s="119">
        <v>0</v>
      </c>
      <c r="K23" s="119">
        <v>0</v>
      </c>
      <c r="L23" s="119">
        <v>0</v>
      </c>
      <c r="M23" s="119">
        <v>0</v>
      </c>
      <c r="N23" s="119">
        <v>0</v>
      </c>
      <c r="O23" s="100">
        <v>0</v>
      </c>
      <c r="P23" s="100"/>
      <c r="Q23" s="92"/>
      <c r="R23" s="62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</row>
    <row r="24" spans="1:30" ht="18.75" x14ac:dyDescent="0.3">
      <c r="A24" s="121" t="s">
        <v>8</v>
      </c>
      <c r="B24" s="122" t="s">
        <v>0</v>
      </c>
      <c r="C24" s="123">
        <v>18.548387096774192</v>
      </c>
      <c r="D24" s="123">
        <v>19.605654761904763</v>
      </c>
      <c r="E24" s="123">
        <v>25</v>
      </c>
      <c r="F24" s="123">
        <v>5</v>
      </c>
      <c r="G24" s="123">
        <v>14.193548387096774</v>
      </c>
      <c r="H24" s="123">
        <v>20</v>
      </c>
      <c r="I24" s="123">
        <v>20</v>
      </c>
      <c r="J24" s="123">
        <v>20</v>
      </c>
      <c r="K24" s="123">
        <v>20.666666666666668</v>
      </c>
      <c r="L24" s="123">
        <v>11.624161073825503</v>
      </c>
      <c r="M24" s="123">
        <v>19.333333333333332</v>
      </c>
      <c r="N24" s="123">
        <v>18.06451612903226</v>
      </c>
      <c r="O24" s="124">
        <v>17.667808219178081</v>
      </c>
      <c r="P24" s="125">
        <v>1.342557251908397</v>
      </c>
      <c r="Q24" s="92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</row>
    <row r="25" spans="1:30" ht="18.75" x14ac:dyDescent="0.3">
      <c r="A25" s="118" t="s">
        <v>8</v>
      </c>
      <c r="B25" s="97" t="s">
        <v>2</v>
      </c>
      <c r="C25" s="119">
        <v>0.32127392093867857</v>
      </c>
      <c r="D25" s="119">
        <v>0.31316108483278271</v>
      </c>
      <c r="E25" s="119">
        <v>0.37368982235902393</v>
      </c>
      <c r="F25" s="119">
        <v>0.10737294201861131</v>
      </c>
      <c r="G25" s="119">
        <v>0.26165167620605073</v>
      </c>
      <c r="H25" s="119">
        <v>0.3781810541796885</v>
      </c>
      <c r="I25" s="119">
        <v>0.36669213139801377</v>
      </c>
      <c r="J25" s="119">
        <v>0.36385866242816967</v>
      </c>
      <c r="K25" s="119">
        <v>0.50070664243892593</v>
      </c>
      <c r="L25" s="119">
        <v>0.2857802857802858</v>
      </c>
      <c r="M25" s="119">
        <v>0.38542474249640046</v>
      </c>
      <c r="N25" s="119">
        <v>0.3389232127096205</v>
      </c>
      <c r="O25" s="100">
        <v>0.33358335380914805</v>
      </c>
      <c r="P25" s="100"/>
      <c r="Q25" s="92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</row>
    <row r="26" spans="1:30" ht="15.75" x14ac:dyDescent="0.25">
      <c r="A26" s="63" t="s">
        <v>94</v>
      </c>
      <c r="B26" s="63"/>
      <c r="C26" s="129"/>
      <c r="D26" s="129"/>
      <c r="O26" s="73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</row>
    <row r="27" spans="1:30" x14ac:dyDescent="0.25">
      <c r="O27" s="74"/>
    </row>
    <row r="28" spans="1:30" x14ac:dyDescent="0.25"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</row>
    <row r="29" spans="1:30" x14ac:dyDescent="0.25"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</row>
    <row r="31" spans="1:30" x14ac:dyDescent="0.25"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</row>
    <row r="38" spans="1:1" x14ac:dyDescent="0.25">
      <c r="A38" s="84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E34"/>
  <sheetViews>
    <sheetView topLeftCell="A8" zoomScale="66" zoomScaleNormal="66" workbookViewId="0">
      <selection activeCell="B34" sqref="B34"/>
    </sheetView>
  </sheetViews>
  <sheetFormatPr defaultRowHeight="15" x14ac:dyDescent="0.25"/>
  <cols>
    <col min="1" max="1" width="21.42578125" customWidth="1"/>
    <col min="2" max="2" width="19.140625" customWidth="1"/>
    <col min="3" max="5" width="9.7109375" style="19" customWidth="1"/>
    <col min="6" max="6" width="15.5703125" style="19" customWidth="1"/>
    <col min="7" max="14" width="9.7109375" style="19" customWidth="1"/>
    <col min="15" max="15" width="14.5703125" style="19" customWidth="1"/>
    <col min="16" max="16" width="18.140625" style="19" customWidth="1"/>
    <col min="18" max="18" width="9.7109375" style="62" customWidth="1"/>
  </cols>
  <sheetData>
    <row r="1" spans="1:109" ht="23.25" x14ac:dyDescent="0.35">
      <c r="A1" s="126" t="s">
        <v>158</v>
      </c>
      <c r="B1" s="127"/>
      <c r="C1" s="142"/>
      <c r="D1" s="142"/>
      <c r="E1" s="142"/>
      <c r="F1" s="142"/>
      <c r="G1" s="142"/>
      <c r="H1" s="142"/>
      <c r="R1" s="79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</row>
    <row r="2" spans="1:109" ht="9.9499999999999993" customHeight="1" x14ac:dyDescent="0.25">
      <c r="A2" s="63"/>
      <c r="R2" s="79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</row>
    <row r="3" spans="1:109" ht="21" x14ac:dyDescent="0.35">
      <c r="A3" s="197" t="s">
        <v>53</v>
      </c>
      <c r="B3" s="198"/>
      <c r="C3" s="19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50"/>
      <c r="P3" s="149"/>
      <c r="R3" s="79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</row>
    <row r="4" spans="1:109" ht="19.5" thickBot="1" x14ac:dyDescent="0.35">
      <c r="A4" s="151"/>
      <c r="B4" s="151"/>
      <c r="C4" s="152" t="s">
        <v>75</v>
      </c>
      <c r="D4" s="153" t="s">
        <v>76</v>
      </c>
      <c r="E4" s="153" t="s">
        <v>77</v>
      </c>
      <c r="F4" s="153" t="s">
        <v>78</v>
      </c>
      <c r="G4" s="153" t="s">
        <v>19</v>
      </c>
      <c r="H4" s="153" t="s">
        <v>80</v>
      </c>
      <c r="I4" s="153" t="s">
        <v>81</v>
      </c>
      <c r="J4" s="153" t="s">
        <v>82</v>
      </c>
      <c r="K4" s="153" t="s">
        <v>83</v>
      </c>
      <c r="L4" s="153" t="s">
        <v>84</v>
      </c>
      <c r="M4" s="153" t="s">
        <v>85</v>
      </c>
      <c r="N4" s="153" t="s">
        <v>86</v>
      </c>
      <c r="O4" s="152">
        <v>2018</v>
      </c>
      <c r="P4" s="152" t="s">
        <v>127</v>
      </c>
      <c r="R4" s="79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</row>
    <row r="5" spans="1:109" ht="47.25" customHeight="1" x14ac:dyDescent="0.3">
      <c r="A5" s="154" t="s">
        <v>162</v>
      </c>
      <c r="B5" s="155" t="s">
        <v>9</v>
      </c>
      <c r="C5" s="156">
        <v>3893.6799999999994</v>
      </c>
      <c r="D5" s="156">
        <v>4606.2650000000003</v>
      </c>
      <c r="E5" s="156">
        <v>1676.45</v>
      </c>
      <c r="F5" s="156">
        <v>524.56999999999994</v>
      </c>
      <c r="G5" s="156">
        <v>1951.8400000000001</v>
      </c>
      <c r="H5" s="156">
        <v>4913.7749999999996</v>
      </c>
      <c r="I5" s="156">
        <v>3339.145</v>
      </c>
      <c r="J5" s="156">
        <v>1989.5099999999998</v>
      </c>
      <c r="K5" s="156">
        <v>1403.3470000000002</v>
      </c>
      <c r="L5" s="156">
        <v>3709.8900000000003</v>
      </c>
      <c r="M5" s="156">
        <v>5416.6850000000013</v>
      </c>
      <c r="N5" s="156">
        <v>3784.1649999999995</v>
      </c>
      <c r="O5" s="157">
        <v>37209.322000000007</v>
      </c>
      <c r="P5" s="158">
        <v>0.93599997987601136</v>
      </c>
      <c r="R5" s="79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</row>
    <row r="6" spans="1:109" ht="48" customHeight="1" x14ac:dyDescent="0.3">
      <c r="A6" s="154" t="s">
        <v>163</v>
      </c>
      <c r="B6" s="155" t="s">
        <v>9</v>
      </c>
      <c r="C6" s="156">
        <v>6456.4999999999982</v>
      </c>
      <c r="D6" s="156">
        <v>3821.97</v>
      </c>
      <c r="E6" s="156">
        <v>4126.6950000000006</v>
      </c>
      <c r="F6" s="156">
        <v>4811.0650000000005</v>
      </c>
      <c r="G6" s="156">
        <v>5569.25</v>
      </c>
      <c r="H6" s="156">
        <v>3897.2200000000003</v>
      </c>
      <c r="I6" s="156">
        <v>5516.0149999999994</v>
      </c>
      <c r="J6" s="156">
        <v>7397.1299999999992</v>
      </c>
      <c r="K6" s="156">
        <v>5856.3520000000008</v>
      </c>
      <c r="L6" s="156">
        <v>3655.0499999999997</v>
      </c>
      <c r="M6" s="156">
        <v>2560.12</v>
      </c>
      <c r="N6" s="156">
        <v>5841.3070000000007</v>
      </c>
      <c r="O6" s="159">
        <v>59508.673999999999</v>
      </c>
      <c r="P6" s="160">
        <v>1.8121463099420867</v>
      </c>
      <c r="R6" s="79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</row>
    <row r="7" spans="1:109" ht="56.25" customHeight="1" x14ac:dyDescent="0.3">
      <c r="A7" s="154" t="s">
        <v>164</v>
      </c>
      <c r="B7" s="155" t="s">
        <v>9</v>
      </c>
      <c r="C7" s="156">
        <v>501.66600000000017</v>
      </c>
      <c r="D7" s="156">
        <v>1353.1669999999999</v>
      </c>
      <c r="E7" s="156">
        <v>2106.835</v>
      </c>
      <c r="F7" s="156">
        <v>52.5</v>
      </c>
      <c r="G7" s="156">
        <v>474.99999999999994</v>
      </c>
      <c r="H7" s="156">
        <v>385.5</v>
      </c>
      <c r="I7" s="156">
        <v>460.75</v>
      </c>
      <c r="J7" s="156">
        <v>329.16700000000003</v>
      </c>
      <c r="K7" s="156">
        <v>263.5</v>
      </c>
      <c r="L7" s="156">
        <v>51.998000000000005</v>
      </c>
      <c r="M7" s="156">
        <v>262.25</v>
      </c>
      <c r="N7" s="156">
        <v>405.5</v>
      </c>
      <c r="O7" s="159">
        <v>6647.8329999999996</v>
      </c>
      <c r="P7" s="160">
        <v>0.68692331943160412</v>
      </c>
      <c r="R7" s="79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</row>
    <row r="8" spans="1:109" ht="70.5" customHeight="1" thickBot="1" x14ac:dyDescent="0.35">
      <c r="A8" s="161" t="s">
        <v>161</v>
      </c>
      <c r="B8" s="162" t="s">
        <v>9</v>
      </c>
      <c r="C8" s="163">
        <v>15</v>
      </c>
      <c r="D8" s="163">
        <v>0</v>
      </c>
      <c r="E8" s="163">
        <v>271.66700000000003</v>
      </c>
      <c r="F8" s="163">
        <v>897.99900000000002</v>
      </c>
      <c r="G8" s="163">
        <v>58.75</v>
      </c>
      <c r="H8" s="163">
        <v>11.667</v>
      </c>
      <c r="I8" s="163">
        <v>17.5</v>
      </c>
      <c r="J8" s="163">
        <v>43</v>
      </c>
      <c r="K8" s="163">
        <v>15</v>
      </c>
      <c r="L8" s="163">
        <v>10</v>
      </c>
      <c r="M8" s="163">
        <v>18.332999999999998</v>
      </c>
      <c r="N8" s="163">
        <v>16.667000000000002</v>
      </c>
      <c r="O8" s="164">
        <v>1375.5830000000001</v>
      </c>
      <c r="P8" s="165">
        <v>1.0760049342272515</v>
      </c>
      <c r="R8" s="79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</row>
    <row r="9" spans="1:109" ht="57.75" customHeight="1" x14ac:dyDescent="0.3">
      <c r="A9" s="154" t="s">
        <v>97</v>
      </c>
      <c r="B9" s="155" t="s">
        <v>9</v>
      </c>
      <c r="C9" s="156">
        <v>4395.3459999999995</v>
      </c>
      <c r="D9" s="156">
        <v>5959.4320000000007</v>
      </c>
      <c r="E9" s="156">
        <v>3783.2849999999999</v>
      </c>
      <c r="F9" s="156">
        <v>577.06999999999994</v>
      </c>
      <c r="G9" s="156">
        <v>2426.84</v>
      </c>
      <c r="H9" s="156">
        <v>5299.2749999999996</v>
      </c>
      <c r="I9" s="156">
        <v>3799.895</v>
      </c>
      <c r="J9" s="156">
        <v>2318.6769999999997</v>
      </c>
      <c r="K9" s="156">
        <v>1666.8470000000002</v>
      </c>
      <c r="L9" s="156">
        <v>3761.8880000000004</v>
      </c>
      <c r="M9" s="156">
        <v>5678.9350000000013</v>
      </c>
      <c r="N9" s="156">
        <v>4189.6649999999991</v>
      </c>
      <c r="O9" s="159">
        <v>43857.155000000006</v>
      </c>
      <c r="P9" s="158">
        <v>0.88723552834793207</v>
      </c>
      <c r="R9" s="79"/>
      <c r="S9" s="86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</row>
    <row r="10" spans="1:109" ht="68.25" customHeight="1" thickBot="1" x14ac:dyDescent="0.35">
      <c r="A10" s="161" t="s">
        <v>98</v>
      </c>
      <c r="B10" s="162" t="s">
        <v>9</v>
      </c>
      <c r="C10" s="163">
        <v>6471.4999999999982</v>
      </c>
      <c r="D10" s="163">
        <v>3821.97</v>
      </c>
      <c r="E10" s="163">
        <v>4398.362000000001</v>
      </c>
      <c r="F10" s="163">
        <v>5709.0640000000003</v>
      </c>
      <c r="G10" s="163">
        <v>5628</v>
      </c>
      <c r="H10" s="163">
        <v>3908.8870000000002</v>
      </c>
      <c r="I10" s="163">
        <v>5533.5149999999994</v>
      </c>
      <c r="J10" s="163">
        <v>7440.1299999999992</v>
      </c>
      <c r="K10" s="163">
        <v>5871.3520000000008</v>
      </c>
      <c r="L10" s="163">
        <v>3665.0499999999997</v>
      </c>
      <c r="M10" s="163">
        <v>2578.453</v>
      </c>
      <c r="N10" s="163">
        <v>5857.9740000000011</v>
      </c>
      <c r="O10" s="164">
        <v>60884.256999999998</v>
      </c>
      <c r="P10" s="165">
        <v>1.7845621080770497</v>
      </c>
      <c r="R10" s="79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</row>
    <row r="11" spans="1:109" ht="22.5" customHeight="1" x14ac:dyDescent="0.3">
      <c r="A11" s="200" t="s">
        <v>159</v>
      </c>
      <c r="B11" s="202"/>
      <c r="C11" s="201"/>
      <c r="D11" s="203"/>
      <c r="E11" s="201"/>
      <c r="F11" s="201"/>
      <c r="G11" s="201"/>
      <c r="H11" s="201"/>
      <c r="I11" s="201"/>
      <c r="J11" s="149"/>
      <c r="K11" s="149"/>
      <c r="L11" s="149"/>
      <c r="M11" s="149"/>
      <c r="N11" s="149"/>
      <c r="O11" s="149"/>
      <c r="P11" s="149"/>
      <c r="R11" s="79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</row>
    <row r="12" spans="1:109" ht="9.9499999999999993" customHeight="1" x14ac:dyDescent="0.3">
      <c r="A12" s="148"/>
      <c r="B12" s="148"/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R12" s="79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</row>
    <row r="13" spans="1:109" s="77" customFormat="1" ht="34.5" customHeight="1" thickBot="1" x14ac:dyDescent="0.35">
      <c r="A13" s="168" t="s">
        <v>125</v>
      </c>
      <c r="B13" s="169"/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78"/>
      <c r="R13" s="79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</row>
    <row r="14" spans="1:109" ht="19.5" hidden="1" thickBot="1" x14ac:dyDescent="0.35">
      <c r="A14" s="169"/>
      <c r="B14" s="169"/>
      <c r="C14" s="171" t="s">
        <v>15</v>
      </c>
      <c r="D14" s="172" t="s">
        <v>16</v>
      </c>
      <c r="E14" s="172" t="s">
        <v>17</v>
      </c>
      <c r="F14" s="172" t="s">
        <v>18</v>
      </c>
      <c r="G14" s="172" t="s">
        <v>19</v>
      </c>
      <c r="H14" s="172" t="s">
        <v>20</v>
      </c>
      <c r="I14" s="172" t="s">
        <v>21</v>
      </c>
      <c r="J14" s="172" t="s">
        <v>22</v>
      </c>
      <c r="K14" s="172" t="s">
        <v>23</v>
      </c>
      <c r="L14" s="172" t="s">
        <v>24</v>
      </c>
      <c r="M14" s="172" t="s">
        <v>25</v>
      </c>
      <c r="N14" s="172" t="s">
        <v>26</v>
      </c>
      <c r="O14" s="171">
        <v>2016</v>
      </c>
      <c r="P14" s="171" t="s">
        <v>127</v>
      </c>
      <c r="Q14" s="78"/>
      <c r="R14" s="79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</row>
    <row r="15" spans="1:109" ht="50.25" customHeight="1" x14ac:dyDescent="0.3">
      <c r="A15" s="154" t="s">
        <v>99</v>
      </c>
      <c r="B15" s="155" t="s">
        <v>1</v>
      </c>
      <c r="C15" s="156">
        <v>416767.27091600001</v>
      </c>
      <c r="D15" s="156">
        <v>821534.6336536</v>
      </c>
      <c r="E15" s="156">
        <v>912287.08522449993</v>
      </c>
      <c r="F15" s="156">
        <v>58554.714999999982</v>
      </c>
      <c r="G15" s="156">
        <v>239534.125</v>
      </c>
      <c r="H15" s="156">
        <v>543371.81000000006</v>
      </c>
      <c r="I15" s="156">
        <v>564957.14899999998</v>
      </c>
      <c r="J15" s="156">
        <v>363121.57799999998</v>
      </c>
      <c r="K15" s="156">
        <v>229508.08199999999</v>
      </c>
      <c r="L15" s="156">
        <v>389391.50099999999</v>
      </c>
      <c r="M15" s="156">
        <v>698239.92799999996</v>
      </c>
      <c r="N15" s="156">
        <v>642198.30299999996</v>
      </c>
      <c r="O15" s="173">
        <v>5879466.1807940993</v>
      </c>
      <c r="P15" s="158">
        <v>0.75557545104242363</v>
      </c>
      <c r="Q15" s="78"/>
      <c r="R15" s="79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</row>
    <row r="16" spans="1:109" ht="40.5" customHeight="1" x14ac:dyDescent="0.3">
      <c r="A16" s="174" t="s">
        <v>100</v>
      </c>
      <c r="B16" s="175" t="s">
        <v>10</v>
      </c>
      <c r="C16" s="176">
        <v>94.820128134622408</v>
      </c>
      <c r="D16" s="176">
        <v>137.85451929875194</v>
      </c>
      <c r="E16" s="176">
        <v>241.13623087462349</v>
      </c>
      <c r="F16" s="176">
        <v>101.46899856169961</v>
      </c>
      <c r="G16" s="176">
        <v>98.70206729739084</v>
      </c>
      <c r="H16" s="176">
        <v>102.53700930787704</v>
      </c>
      <c r="I16" s="176">
        <v>148.67704212879565</v>
      </c>
      <c r="J16" s="176">
        <v>156.60722817365249</v>
      </c>
      <c r="K16" s="176">
        <v>137.68995114728585</v>
      </c>
      <c r="L16" s="176">
        <v>103.5095943845218</v>
      </c>
      <c r="M16" s="176">
        <v>122.95261840468324</v>
      </c>
      <c r="N16" s="176">
        <v>153.2815399321903</v>
      </c>
      <c r="O16" s="177">
        <v>134.0594523469226</v>
      </c>
      <c r="P16" s="160">
        <v>0.85160639638646496</v>
      </c>
      <c r="Q16" s="78"/>
      <c r="R16" s="79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</row>
    <row r="17" spans="1:109" s="78" customFormat="1" ht="36" customHeight="1" x14ac:dyDescent="0.3">
      <c r="A17" s="174" t="s">
        <v>101</v>
      </c>
      <c r="B17" s="175" t="s">
        <v>1</v>
      </c>
      <c r="C17" s="178">
        <v>173370.95000000004</v>
      </c>
      <c r="D17" s="178">
        <v>156486.6</v>
      </c>
      <c r="E17" s="178">
        <v>210997.84999999998</v>
      </c>
      <c r="F17" s="178">
        <v>132638.25</v>
      </c>
      <c r="G17" s="178">
        <v>157499.85</v>
      </c>
      <c r="H17" s="178">
        <v>198195.73800000001</v>
      </c>
      <c r="I17" s="178">
        <v>428334.89000000007</v>
      </c>
      <c r="J17" s="178">
        <v>613173.38800000004</v>
      </c>
      <c r="K17" s="179">
        <v>439715.59399999992</v>
      </c>
      <c r="L17" s="179">
        <v>236351.35000000003</v>
      </c>
      <c r="M17" s="179">
        <v>211677.484</v>
      </c>
      <c r="N17" s="180">
        <v>482763.08699999994</v>
      </c>
      <c r="O17" s="181">
        <v>3441205.031</v>
      </c>
      <c r="P17" s="160">
        <v>1.9011321016808513</v>
      </c>
      <c r="R17" s="79"/>
    </row>
    <row r="18" spans="1:109" s="80" customFormat="1" ht="30" hidden="1" customHeight="1" x14ac:dyDescent="0.3">
      <c r="A18" s="182" t="s">
        <v>28</v>
      </c>
      <c r="B18" s="183" t="s">
        <v>10</v>
      </c>
      <c r="C18" s="184">
        <v>26.789917329830811</v>
      </c>
      <c r="D18" s="184">
        <v>40.943963453402304</v>
      </c>
      <c r="E18" s="184">
        <v>47.971915453980351</v>
      </c>
      <c r="F18" s="184">
        <v>23.232923995947495</v>
      </c>
      <c r="G18" s="184">
        <v>27.985047974413646</v>
      </c>
      <c r="H18" s="184">
        <v>50.703880158213835</v>
      </c>
      <c r="I18" s="184">
        <v>77.407378492694093</v>
      </c>
      <c r="J18" s="184">
        <v>82.414337921514829</v>
      </c>
      <c r="K18" s="184">
        <v>74.891710461236158</v>
      </c>
      <c r="L18" s="184">
        <v>64.487892388916947</v>
      </c>
      <c r="M18" s="184">
        <v>82.094761471316332</v>
      </c>
      <c r="N18" s="184">
        <v>82.411271712711567</v>
      </c>
      <c r="O18" s="185">
        <v>56.520440595998409</v>
      </c>
      <c r="P18" s="186">
        <v>6.5321343020900174E-2</v>
      </c>
      <c r="R18" s="81"/>
    </row>
    <row r="19" spans="1:109" s="71" customFormat="1" ht="40.5" customHeight="1" x14ac:dyDescent="0.3">
      <c r="A19" s="154" t="s">
        <v>102</v>
      </c>
      <c r="B19" s="155" t="s">
        <v>1</v>
      </c>
      <c r="C19" s="156">
        <v>-3343.1</v>
      </c>
      <c r="D19" s="156">
        <v>-472.70000000000005</v>
      </c>
      <c r="E19" s="156">
        <v>-24916.7</v>
      </c>
      <c r="F19" s="156">
        <v>-114712.587</v>
      </c>
      <c r="G19" s="156">
        <v>-18856.75</v>
      </c>
      <c r="H19" s="156">
        <v>-1166.7</v>
      </c>
      <c r="I19" s="156">
        <v>-2385</v>
      </c>
      <c r="J19" s="156">
        <v>-9460</v>
      </c>
      <c r="K19" s="187">
        <v>-750</v>
      </c>
      <c r="L19" s="187">
        <v>-500</v>
      </c>
      <c r="M19" s="187">
        <v>-916.65</v>
      </c>
      <c r="N19" s="187">
        <v>-8333.5</v>
      </c>
      <c r="O19" s="188">
        <v>-185813.68700000001</v>
      </c>
      <c r="P19" s="160">
        <v>-0.50037569037266494</v>
      </c>
      <c r="Q19" s="78"/>
      <c r="R19" s="79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</row>
    <row r="20" spans="1:109" ht="49.5" customHeight="1" x14ac:dyDescent="0.3">
      <c r="A20" s="154" t="s">
        <v>103</v>
      </c>
      <c r="B20" s="155" t="s">
        <v>10</v>
      </c>
      <c r="C20" s="189">
        <v>26.27332921270186</v>
      </c>
      <c r="D20" s="189">
        <v>40.82028378035411</v>
      </c>
      <c r="E20" s="189">
        <v>42.306920167098554</v>
      </c>
      <c r="F20" s="189">
        <v>3.1398602292775135</v>
      </c>
      <c r="G20" s="189">
        <v>24.634523809523809</v>
      </c>
      <c r="H20" s="189">
        <v>50.405406449457352</v>
      </c>
      <c r="I20" s="189">
        <v>76.976368546936285</v>
      </c>
      <c r="J20" s="189">
        <v>81.142854761946381</v>
      </c>
      <c r="K20" s="189">
        <v>74.763971569069582</v>
      </c>
      <c r="L20" s="189">
        <v>64.351468602065466</v>
      </c>
      <c r="M20" s="189">
        <v>81.739257609116791</v>
      </c>
      <c r="N20" s="189">
        <v>80.988680898890962</v>
      </c>
      <c r="O20" s="190">
        <v>53.46852379261194</v>
      </c>
      <c r="P20" s="160">
        <v>1.2679178920800263</v>
      </c>
      <c r="Q20" s="78"/>
      <c r="R20" s="79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</row>
    <row r="21" spans="1:109" ht="9.9499999999999993" customHeight="1" x14ac:dyDescent="0.3">
      <c r="A21" s="191"/>
      <c r="B21" s="191"/>
      <c r="C21" s="192"/>
      <c r="D21" s="192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78"/>
      <c r="R21" s="79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</row>
    <row r="22" spans="1:109" s="77" customFormat="1" ht="19.5" thickBot="1" x14ac:dyDescent="0.35">
      <c r="A22" s="168" t="s">
        <v>104</v>
      </c>
      <c r="B22" s="169"/>
      <c r="C22" s="170"/>
      <c r="D22" s="170"/>
      <c r="E22" s="170"/>
      <c r="F22" s="170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78"/>
      <c r="R22" s="79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8"/>
      <c r="BM22" s="78"/>
      <c r="BN22" s="78"/>
      <c r="BO22" s="78"/>
      <c r="BP22" s="78"/>
      <c r="BQ22" s="78"/>
      <c r="BR22" s="78"/>
      <c r="BS22" s="78"/>
      <c r="BT22" s="78"/>
      <c r="BU22" s="78"/>
      <c r="BV22" s="78"/>
      <c r="BW22" s="78"/>
      <c r="BX22" s="78"/>
      <c r="BY22" s="78"/>
      <c r="BZ22" s="78"/>
      <c r="CA22" s="78"/>
      <c r="CB22" s="78"/>
      <c r="CC22" s="78"/>
      <c r="CD22" s="78"/>
      <c r="CE22" s="78"/>
      <c r="CF22" s="78"/>
      <c r="CG22" s="78"/>
      <c r="CH22" s="78"/>
      <c r="CI22" s="78"/>
      <c r="CJ22" s="78"/>
      <c r="CK22" s="78"/>
      <c r="CL22" s="78"/>
      <c r="CM22" s="78"/>
      <c r="CN22" s="78"/>
      <c r="CO22" s="78"/>
      <c r="CP22" s="78"/>
      <c r="CQ22" s="78"/>
      <c r="CR22" s="78"/>
      <c r="CS22" s="78"/>
      <c r="CT22" s="78"/>
      <c r="CU22" s="78"/>
      <c r="CV22" s="78"/>
      <c r="CW22" s="78"/>
      <c r="CX22" s="78"/>
      <c r="CY22" s="78"/>
      <c r="CZ22" s="78"/>
      <c r="DA22" s="78"/>
      <c r="DB22" s="78"/>
      <c r="DC22" s="78"/>
      <c r="DD22" s="78"/>
      <c r="DE22" s="78"/>
    </row>
    <row r="23" spans="1:109" ht="19.5" hidden="1" thickBot="1" x14ac:dyDescent="0.35">
      <c r="A23" s="169"/>
      <c r="B23" s="169"/>
      <c r="C23" s="172" t="s">
        <v>15</v>
      </c>
      <c r="D23" s="172" t="s">
        <v>16</v>
      </c>
      <c r="E23" s="172" t="s">
        <v>17</v>
      </c>
      <c r="F23" s="172" t="s">
        <v>18</v>
      </c>
      <c r="G23" s="172" t="s">
        <v>19</v>
      </c>
      <c r="H23" s="172" t="s">
        <v>20</v>
      </c>
      <c r="I23" s="172" t="s">
        <v>21</v>
      </c>
      <c r="J23" s="172" t="s">
        <v>22</v>
      </c>
      <c r="K23" s="172" t="s">
        <v>23</v>
      </c>
      <c r="L23" s="172" t="s">
        <v>24</v>
      </c>
      <c r="M23" s="172" t="s">
        <v>25</v>
      </c>
      <c r="N23" s="172" t="s">
        <v>26</v>
      </c>
      <c r="O23" s="171">
        <v>2016</v>
      </c>
      <c r="P23" s="171" t="s">
        <v>127</v>
      </c>
      <c r="R23" s="79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8"/>
      <c r="BM23" s="78"/>
      <c r="BN23" s="78"/>
      <c r="BO23" s="78"/>
      <c r="BP23" s="78"/>
      <c r="BQ23" s="78"/>
      <c r="BR23" s="78"/>
      <c r="BS23" s="78"/>
      <c r="BT23" s="78"/>
      <c r="BU23" s="78"/>
      <c r="BV23" s="78"/>
      <c r="BW23" s="78"/>
      <c r="BX23" s="78"/>
      <c r="BY23" s="78"/>
      <c r="BZ23" s="78"/>
      <c r="CA23" s="78"/>
      <c r="CB23" s="78"/>
      <c r="CC23" s="78"/>
      <c r="CD23" s="78"/>
      <c r="CE23" s="78"/>
      <c r="CF23" s="78"/>
      <c r="CG23" s="78"/>
      <c r="CH23" s="78"/>
      <c r="CI23" s="78"/>
      <c r="CJ23" s="78"/>
      <c r="CK23" s="78"/>
      <c r="CL23" s="78"/>
      <c r="CM23" s="78"/>
      <c r="CN23" s="78"/>
      <c r="CO23" s="78"/>
      <c r="CP23" s="78"/>
      <c r="CQ23" s="78"/>
      <c r="CR23" s="78"/>
      <c r="CS23" s="78"/>
      <c r="CT23" s="78"/>
      <c r="CU23" s="78"/>
      <c r="CV23" s="78"/>
      <c r="CW23" s="78"/>
      <c r="CX23" s="78"/>
      <c r="CY23" s="78"/>
      <c r="CZ23" s="78"/>
      <c r="DA23" s="78"/>
      <c r="DB23" s="78"/>
      <c r="DC23" s="78"/>
      <c r="DD23" s="78"/>
      <c r="DE23" s="78"/>
    </row>
    <row r="24" spans="1:109" ht="44.25" customHeight="1" x14ac:dyDescent="0.3">
      <c r="A24" s="193" t="s">
        <v>105</v>
      </c>
      <c r="B24" s="155" t="s">
        <v>9</v>
      </c>
      <c r="C24" s="156">
        <v>3707.893</v>
      </c>
      <c r="D24" s="156">
        <v>7815.1130000000012</v>
      </c>
      <c r="E24" s="156">
        <v>7997.2459999999955</v>
      </c>
      <c r="F24" s="156">
        <v>2484.8490000000006</v>
      </c>
      <c r="G24" s="156">
        <v>3134.6079999999997</v>
      </c>
      <c r="H24" s="156">
        <v>4302.659999999998</v>
      </c>
      <c r="I24" s="156">
        <v>2765.989999999998</v>
      </c>
      <c r="J24" s="156">
        <v>1766.7649999999999</v>
      </c>
      <c r="K24" s="156">
        <v>1817.6479999999983</v>
      </c>
      <c r="L24" s="156">
        <v>3713.040999999997</v>
      </c>
      <c r="M24" s="156">
        <v>3268.6109999999976</v>
      </c>
      <c r="N24" s="156">
        <v>2287.4680000000003</v>
      </c>
      <c r="O24" s="173">
        <v>45061.891999999993</v>
      </c>
      <c r="P24" s="158">
        <v>1.4443096492949301</v>
      </c>
      <c r="R24" s="79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  <c r="BS24" s="78"/>
      <c r="BT24" s="78"/>
      <c r="BU24" s="78"/>
      <c r="BV24" s="78"/>
      <c r="BW24" s="78"/>
      <c r="BX24" s="78"/>
      <c r="BY24" s="78"/>
      <c r="BZ24" s="78"/>
      <c r="CA24" s="78"/>
      <c r="CB24" s="78"/>
      <c r="CC24" s="78"/>
      <c r="CD24" s="78"/>
      <c r="CE24" s="78"/>
      <c r="CF24" s="78"/>
      <c r="CG24" s="78"/>
      <c r="CH24" s="78"/>
      <c r="CI24" s="78"/>
      <c r="CJ24" s="78"/>
      <c r="CK24" s="78"/>
      <c r="CL24" s="78"/>
      <c r="CM24" s="78"/>
      <c r="CN24" s="78"/>
      <c r="CO24" s="78"/>
      <c r="CP24" s="78"/>
      <c r="CQ24" s="78"/>
      <c r="CR24" s="78"/>
      <c r="CS24" s="78"/>
      <c r="CT24" s="78"/>
      <c r="CU24" s="78"/>
      <c r="CV24" s="78"/>
      <c r="CW24" s="78"/>
      <c r="CX24" s="78"/>
      <c r="CY24" s="78"/>
      <c r="CZ24" s="78"/>
      <c r="DA24" s="78"/>
      <c r="DB24" s="78"/>
      <c r="DC24" s="78"/>
      <c r="DD24" s="78"/>
      <c r="DE24" s="78"/>
    </row>
    <row r="25" spans="1:109" ht="39.75" customHeight="1" x14ac:dyDescent="0.3">
      <c r="A25" s="193" t="s">
        <v>106</v>
      </c>
      <c r="B25" s="155" t="s">
        <v>0</v>
      </c>
      <c r="C25" s="156">
        <v>45.283000000000015</v>
      </c>
      <c r="D25" s="156">
        <v>157.90099999999995</v>
      </c>
      <c r="E25" s="156">
        <v>189.69899999999996</v>
      </c>
      <c r="F25" s="156">
        <v>94.562000000000012</v>
      </c>
      <c r="G25" s="156">
        <v>52.274000000000001</v>
      </c>
      <c r="H25" s="156">
        <v>90.379000000000019</v>
      </c>
      <c r="I25" s="156">
        <v>88</v>
      </c>
      <c r="J25" s="156">
        <v>57.379999999999995</v>
      </c>
      <c r="K25" s="156">
        <v>82.867999999999995</v>
      </c>
      <c r="L25" s="156">
        <v>160.64500000000001</v>
      </c>
      <c r="M25" s="156">
        <v>45.26600000000002</v>
      </c>
      <c r="N25" s="156">
        <v>46.553999999999974</v>
      </c>
      <c r="O25" s="190">
        <v>189.69899999999996</v>
      </c>
      <c r="P25" s="160">
        <v>1.0624240421611508</v>
      </c>
      <c r="R25" s="79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  <c r="BM25" s="78"/>
      <c r="BN25" s="78"/>
      <c r="BO25" s="78"/>
      <c r="BP25" s="78"/>
      <c r="BQ25" s="78"/>
      <c r="BR25" s="78"/>
      <c r="BS25" s="78"/>
      <c r="BT25" s="78"/>
      <c r="BU25" s="78"/>
      <c r="BV25" s="78"/>
      <c r="BW25" s="78"/>
      <c r="BX25" s="78"/>
      <c r="BY25" s="78"/>
      <c r="BZ25" s="78"/>
      <c r="CA25" s="78"/>
      <c r="CB25" s="78"/>
      <c r="CC25" s="78"/>
      <c r="CD25" s="78"/>
      <c r="CE25" s="78"/>
      <c r="CF25" s="78"/>
      <c r="CG25" s="78"/>
      <c r="CH25" s="78"/>
      <c r="CI25" s="78"/>
      <c r="CJ25" s="78"/>
      <c r="CK25" s="78"/>
      <c r="CL25" s="78"/>
      <c r="CM25" s="78"/>
      <c r="CN25" s="78"/>
      <c r="CO25" s="78"/>
      <c r="CP25" s="78"/>
      <c r="CQ25" s="78"/>
      <c r="CR25" s="78"/>
      <c r="CS25" s="78"/>
      <c r="CT25" s="78"/>
      <c r="CU25" s="78"/>
      <c r="CV25" s="78"/>
      <c r="CW25" s="78"/>
      <c r="CX25" s="78"/>
      <c r="CY25" s="78"/>
      <c r="CZ25" s="78"/>
      <c r="DA25" s="78"/>
      <c r="DB25" s="78"/>
      <c r="DC25" s="78"/>
      <c r="DD25" s="78"/>
      <c r="DE25" s="78"/>
    </row>
    <row r="26" spans="1:109" ht="30" customHeight="1" x14ac:dyDescent="0.3">
      <c r="A26" s="193" t="s">
        <v>107</v>
      </c>
      <c r="B26" s="155" t="s">
        <v>9</v>
      </c>
      <c r="C26" s="156">
        <v>2431.2959999999985</v>
      </c>
      <c r="D26" s="156">
        <v>505.86599999999987</v>
      </c>
      <c r="E26" s="156">
        <v>4535.0389999999998</v>
      </c>
      <c r="F26" s="156">
        <v>5984.1030000000001</v>
      </c>
      <c r="G26" s="156">
        <v>2781.7139999999995</v>
      </c>
      <c r="H26" s="156">
        <v>2392.1469999999995</v>
      </c>
      <c r="I26" s="156">
        <v>2871.6410000000028</v>
      </c>
      <c r="J26" s="156">
        <v>3557.3739999999989</v>
      </c>
      <c r="K26" s="156">
        <v>4605.3849999999975</v>
      </c>
      <c r="L26" s="156">
        <v>2639.7930000000015</v>
      </c>
      <c r="M26" s="156">
        <v>3374.8669999999993</v>
      </c>
      <c r="N26" s="156">
        <v>4134.8160000000007</v>
      </c>
      <c r="O26" s="159">
        <v>39814.040999999997</v>
      </c>
      <c r="P26" s="160">
        <v>0.70962831887114075</v>
      </c>
      <c r="R26" s="79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  <c r="BM26" s="78"/>
      <c r="BN26" s="78"/>
      <c r="BO26" s="78"/>
      <c r="BP26" s="78"/>
      <c r="BQ26" s="78"/>
      <c r="BR26" s="78"/>
      <c r="BS26" s="78"/>
      <c r="BT26" s="78"/>
      <c r="BU26" s="78"/>
      <c r="BV26" s="78"/>
      <c r="BW26" s="78"/>
      <c r="BX26" s="78"/>
      <c r="BY26" s="78"/>
      <c r="BZ26" s="78"/>
      <c r="CA26" s="78"/>
      <c r="CB26" s="78"/>
      <c r="CC26" s="78"/>
      <c r="CD26" s="78"/>
      <c r="CE26" s="78"/>
      <c r="CF26" s="78"/>
      <c r="CG26" s="78"/>
      <c r="CH26" s="78"/>
      <c r="CI26" s="78"/>
      <c r="CJ26" s="78"/>
      <c r="CK26" s="78"/>
      <c r="CL26" s="78"/>
      <c r="CM26" s="78"/>
      <c r="CN26" s="78"/>
      <c r="CO26" s="78"/>
      <c r="CP26" s="78"/>
      <c r="CQ26" s="78"/>
      <c r="CR26" s="78"/>
      <c r="CS26" s="78"/>
      <c r="CT26" s="78"/>
      <c r="CU26" s="78"/>
      <c r="CV26" s="78"/>
      <c r="CW26" s="78"/>
      <c r="CX26" s="78"/>
      <c r="CY26" s="78"/>
      <c r="CZ26" s="78"/>
      <c r="DA26" s="78"/>
      <c r="DB26" s="78"/>
      <c r="DC26" s="78"/>
      <c r="DD26" s="78"/>
      <c r="DE26" s="78"/>
    </row>
    <row r="27" spans="1:109" ht="38.25" customHeight="1" x14ac:dyDescent="0.3">
      <c r="A27" s="193" t="s">
        <v>108</v>
      </c>
      <c r="B27" s="155" t="s">
        <v>0</v>
      </c>
      <c r="C27" s="156">
        <v>53.504999999999995</v>
      </c>
      <c r="D27" s="156">
        <v>42.490999999999985</v>
      </c>
      <c r="E27" s="156">
        <v>110.15100000000007</v>
      </c>
      <c r="F27" s="156">
        <v>55.618000000000052</v>
      </c>
      <c r="G27" s="156">
        <v>60.356999999999999</v>
      </c>
      <c r="H27" s="156">
        <v>54.944999999999993</v>
      </c>
      <c r="I27" s="156">
        <v>56.192000000000007</v>
      </c>
      <c r="J27" s="156">
        <v>199.49900000000002</v>
      </c>
      <c r="K27" s="156">
        <v>75.451999999999998</v>
      </c>
      <c r="L27" s="156">
        <v>114.04400000000001</v>
      </c>
      <c r="M27" s="156">
        <v>76.739000000000033</v>
      </c>
      <c r="N27" s="156">
        <v>60.161000000000001</v>
      </c>
      <c r="O27" s="190">
        <v>199.49900000000002</v>
      </c>
      <c r="P27" s="160">
        <v>1.2732732541070448</v>
      </c>
      <c r="R27" s="79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8"/>
      <c r="BM27" s="78"/>
      <c r="BN27" s="78"/>
      <c r="BO27" s="78"/>
      <c r="BP27" s="78"/>
      <c r="BQ27" s="78"/>
      <c r="BR27" s="78"/>
      <c r="BS27" s="78"/>
      <c r="BT27" s="78"/>
      <c r="BU27" s="78"/>
      <c r="BV27" s="78"/>
      <c r="BW27" s="78"/>
      <c r="BX27" s="78"/>
      <c r="BY27" s="78"/>
      <c r="BZ27" s="78"/>
      <c r="CA27" s="78"/>
      <c r="CB27" s="78"/>
      <c r="CC27" s="78"/>
      <c r="CD27" s="78"/>
      <c r="CE27" s="78"/>
      <c r="CF27" s="78"/>
      <c r="CG27" s="78"/>
      <c r="CH27" s="78"/>
      <c r="CI27" s="78"/>
      <c r="CJ27" s="78"/>
      <c r="CK27" s="78"/>
      <c r="CL27" s="78"/>
      <c r="CM27" s="78"/>
      <c r="CN27" s="78"/>
      <c r="CO27" s="78"/>
      <c r="CP27" s="78"/>
      <c r="CQ27" s="78"/>
      <c r="CR27" s="78"/>
      <c r="CS27" s="78"/>
      <c r="CT27" s="78"/>
      <c r="CU27" s="78"/>
      <c r="CV27" s="78"/>
      <c r="CW27" s="78"/>
      <c r="CX27" s="78"/>
      <c r="CY27" s="78"/>
      <c r="CZ27" s="78"/>
      <c r="DA27" s="78"/>
      <c r="DB27" s="78"/>
      <c r="DC27" s="78"/>
      <c r="DD27" s="78"/>
      <c r="DE27" s="78"/>
    </row>
    <row r="28" spans="1:109" ht="47.25" customHeight="1" x14ac:dyDescent="0.3">
      <c r="A28" s="193" t="s">
        <v>109</v>
      </c>
      <c r="B28" s="155" t="s">
        <v>10</v>
      </c>
      <c r="C28" s="189">
        <v>85.520295698924727</v>
      </c>
      <c r="D28" s="189">
        <v>87.898709677419305</v>
      </c>
      <c r="E28" s="189">
        <v>111.43534946236556</v>
      </c>
      <c r="F28" s="189">
        <v>80.545569444444453</v>
      </c>
      <c r="G28" s="189">
        <v>81.908024193548371</v>
      </c>
      <c r="H28" s="189">
        <v>111.31458333333329</v>
      </c>
      <c r="I28" s="189">
        <v>132.07495967741946</v>
      </c>
      <c r="J28" s="189">
        <v>137.34720430107541</v>
      </c>
      <c r="K28" s="189">
        <v>114.46094086021516</v>
      </c>
      <c r="L28" s="189">
        <v>110.02115436241644</v>
      </c>
      <c r="M28" s="189">
        <v>136.02106944444463</v>
      </c>
      <c r="N28" s="189">
        <v>144.38250000000036</v>
      </c>
      <c r="O28" s="194">
        <v>111.27327111565286</v>
      </c>
      <c r="P28" s="160">
        <v>0.93459534771823283</v>
      </c>
      <c r="R28" s="79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8"/>
      <c r="BM28" s="78"/>
      <c r="BN28" s="78"/>
      <c r="BO28" s="78"/>
      <c r="BP28" s="78"/>
      <c r="BQ28" s="78"/>
      <c r="BR28" s="78"/>
      <c r="BS28" s="78"/>
      <c r="BT28" s="78"/>
      <c r="BU28" s="78"/>
      <c r="BV28" s="78"/>
      <c r="BW28" s="78"/>
      <c r="BX28" s="78"/>
      <c r="BY28" s="78"/>
      <c r="BZ28" s="78"/>
      <c r="CA28" s="78"/>
      <c r="CB28" s="78"/>
      <c r="CC28" s="78"/>
      <c r="CD28" s="78"/>
      <c r="CE28" s="78"/>
      <c r="CF28" s="78"/>
      <c r="CG28" s="78"/>
      <c r="CH28" s="78"/>
      <c r="CI28" s="78"/>
      <c r="CJ28" s="78"/>
      <c r="CK28" s="78"/>
      <c r="CL28" s="78"/>
      <c r="CM28" s="78"/>
      <c r="CN28" s="78"/>
      <c r="CO28" s="78"/>
      <c r="CP28" s="78"/>
      <c r="CQ28" s="78"/>
      <c r="CR28" s="78"/>
      <c r="CS28" s="78"/>
      <c r="CT28" s="78"/>
      <c r="CU28" s="78"/>
      <c r="CV28" s="78"/>
      <c r="CW28" s="78"/>
      <c r="CX28" s="78"/>
      <c r="CY28" s="78"/>
      <c r="CZ28" s="78"/>
      <c r="DA28" s="78"/>
      <c r="DB28" s="78"/>
      <c r="DC28" s="78"/>
      <c r="DD28" s="78"/>
      <c r="DE28" s="78"/>
    </row>
    <row r="29" spans="1:109" ht="54.75" customHeight="1" x14ac:dyDescent="0.3">
      <c r="A29" s="193" t="s">
        <v>110</v>
      </c>
      <c r="B29" s="155" t="s">
        <v>10</v>
      </c>
      <c r="C29" s="189">
        <v>350</v>
      </c>
      <c r="D29" s="189">
        <v>414.7</v>
      </c>
      <c r="E29" s="189">
        <v>414.7</v>
      </c>
      <c r="F29" s="189">
        <v>414.7</v>
      </c>
      <c r="G29" s="189">
        <v>250</v>
      </c>
      <c r="H29" s="189">
        <v>390</v>
      </c>
      <c r="I29" s="189">
        <v>414.7</v>
      </c>
      <c r="J29" s="189">
        <v>414.7</v>
      </c>
      <c r="K29" s="189">
        <v>414.7</v>
      </c>
      <c r="L29" s="189">
        <v>414.7</v>
      </c>
      <c r="M29" s="189">
        <v>414.7</v>
      </c>
      <c r="N29" s="189">
        <v>414.7</v>
      </c>
      <c r="O29" s="190">
        <v>414.7</v>
      </c>
      <c r="P29" s="160">
        <v>0.87204289769740295</v>
      </c>
      <c r="R29" s="79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8"/>
      <c r="BM29" s="78"/>
      <c r="BN29" s="78"/>
      <c r="BO29" s="78"/>
      <c r="BP29" s="78"/>
      <c r="BQ29" s="78"/>
      <c r="BR29" s="78"/>
      <c r="BS29" s="78"/>
      <c r="BT29" s="78"/>
      <c r="BU29" s="78"/>
      <c r="BV29" s="78"/>
      <c r="BW29" s="78"/>
      <c r="BX29" s="78"/>
      <c r="BY29" s="78"/>
      <c r="BZ29" s="78"/>
      <c r="CA29" s="78"/>
      <c r="CB29" s="78"/>
      <c r="CC29" s="78"/>
      <c r="CD29" s="78"/>
      <c r="CE29" s="78"/>
      <c r="CF29" s="78"/>
      <c r="CG29" s="78"/>
      <c r="CH29" s="78"/>
      <c r="CI29" s="78"/>
      <c r="CJ29" s="78"/>
      <c r="CK29" s="78"/>
      <c r="CL29" s="78"/>
      <c r="CM29" s="78"/>
      <c r="CN29" s="78"/>
      <c r="CO29" s="78"/>
      <c r="CP29" s="78"/>
      <c r="CQ29" s="78"/>
      <c r="CR29" s="78"/>
      <c r="CS29" s="78"/>
      <c r="CT29" s="78"/>
      <c r="CU29" s="78"/>
      <c r="CV29" s="78"/>
      <c r="CW29" s="78"/>
      <c r="CX29" s="78"/>
      <c r="CY29" s="78"/>
      <c r="CZ29" s="78"/>
      <c r="DA29" s="78"/>
      <c r="DB29" s="78"/>
      <c r="DC29" s="78"/>
      <c r="DD29" s="78"/>
      <c r="DE29" s="78"/>
    </row>
    <row r="30" spans="1:109" ht="49.5" customHeight="1" x14ac:dyDescent="0.3">
      <c r="A30" s="193" t="s">
        <v>111</v>
      </c>
      <c r="B30" s="155" t="s">
        <v>10</v>
      </c>
      <c r="C30" s="189">
        <v>17.170698924731184</v>
      </c>
      <c r="D30" s="189">
        <v>22.016129032258064</v>
      </c>
      <c r="E30" s="189">
        <v>35.913978494623656</v>
      </c>
      <c r="F30" s="189">
        <v>3.6277777777777778</v>
      </c>
      <c r="G30" s="189">
        <v>13.221774193548388</v>
      </c>
      <c r="H30" s="189">
        <v>34.648611111111109</v>
      </c>
      <c r="I30" s="189">
        <v>62.064569892473116</v>
      </c>
      <c r="J30" s="189">
        <v>69.396276881720411</v>
      </c>
      <c r="K30" s="189">
        <v>54.6505376344086</v>
      </c>
      <c r="L30" s="189">
        <v>53.376872483221483</v>
      </c>
      <c r="M30" s="189">
        <v>61.486111111111114</v>
      </c>
      <c r="N30" s="189">
        <v>66.9489247311828</v>
      </c>
      <c r="O30" s="194">
        <v>41.398510482643488</v>
      </c>
      <c r="P30" s="160">
        <v>0.92049985051259386</v>
      </c>
      <c r="R30" s="79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8"/>
      <c r="BM30" s="78"/>
      <c r="BN30" s="78"/>
      <c r="BO30" s="78"/>
      <c r="BP30" s="78"/>
      <c r="BQ30" s="78"/>
      <c r="BR30" s="78"/>
      <c r="BS30" s="78"/>
      <c r="BT30" s="78"/>
      <c r="BU30" s="78"/>
      <c r="BV30" s="78"/>
      <c r="BW30" s="78"/>
      <c r="BX30" s="78"/>
      <c r="BY30" s="78"/>
      <c r="BZ30" s="78"/>
      <c r="CA30" s="78"/>
      <c r="CB30" s="78"/>
      <c r="CC30" s="78"/>
      <c r="CD30" s="78"/>
      <c r="CE30" s="78"/>
      <c r="CF30" s="78"/>
      <c r="CG30" s="78"/>
      <c r="CH30" s="78"/>
      <c r="CI30" s="78"/>
      <c r="CJ30" s="78"/>
      <c r="CK30" s="78"/>
      <c r="CL30" s="78"/>
      <c r="CM30" s="78"/>
      <c r="CN30" s="78"/>
      <c r="CO30" s="78"/>
      <c r="CP30" s="78"/>
      <c r="CQ30" s="78"/>
      <c r="CR30" s="78"/>
      <c r="CS30" s="78"/>
      <c r="CT30" s="78"/>
      <c r="CU30" s="78"/>
      <c r="CV30" s="78"/>
      <c r="CW30" s="78"/>
      <c r="CX30" s="78"/>
      <c r="CY30" s="78"/>
      <c r="CZ30" s="78"/>
      <c r="DA30" s="78"/>
      <c r="DB30" s="78"/>
      <c r="DC30" s="78"/>
      <c r="DD30" s="78"/>
      <c r="DE30" s="78"/>
    </row>
    <row r="31" spans="1:109" ht="53.25" customHeight="1" thickBot="1" x14ac:dyDescent="0.35">
      <c r="A31" s="161" t="s">
        <v>112</v>
      </c>
      <c r="B31" s="162" t="s">
        <v>10</v>
      </c>
      <c r="C31" s="195">
        <v>-150</v>
      </c>
      <c r="D31" s="195">
        <v>-20</v>
      </c>
      <c r="E31" s="195">
        <v>-150</v>
      </c>
      <c r="F31" s="195">
        <v>-200</v>
      </c>
      <c r="G31" s="195">
        <v>-201</v>
      </c>
      <c r="H31" s="195">
        <v>-100</v>
      </c>
      <c r="I31" s="195">
        <v>-201</v>
      </c>
      <c r="J31" s="195">
        <v>-220</v>
      </c>
      <c r="K31" s="195">
        <v>-50</v>
      </c>
      <c r="L31" s="195">
        <v>-50</v>
      </c>
      <c r="M31" s="195">
        <v>-50</v>
      </c>
      <c r="N31" s="195">
        <v>-500</v>
      </c>
      <c r="O31" s="196">
        <v>-500</v>
      </c>
      <c r="P31" s="165">
        <v>-1</v>
      </c>
      <c r="R31" s="79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8"/>
      <c r="BM31" s="78"/>
      <c r="BN31" s="78"/>
      <c r="BO31" s="78"/>
      <c r="BP31" s="78"/>
      <c r="BQ31" s="78"/>
      <c r="BR31" s="78"/>
      <c r="BS31" s="78"/>
      <c r="BT31" s="78"/>
      <c r="BU31" s="78"/>
      <c r="BV31" s="78"/>
      <c r="BW31" s="78"/>
      <c r="BX31" s="78"/>
      <c r="BY31" s="78"/>
      <c r="BZ31" s="78"/>
      <c r="CA31" s="78"/>
      <c r="CB31" s="78"/>
      <c r="CC31" s="78"/>
      <c r="CD31" s="78"/>
      <c r="CE31" s="78"/>
      <c r="CF31" s="78"/>
      <c r="CG31" s="78"/>
      <c r="CH31" s="78"/>
      <c r="CI31" s="78"/>
      <c r="CJ31" s="78"/>
      <c r="CK31" s="78"/>
      <c r="CL31" s="78"/>
      <c r="CM31" s="78"/>
      <c r="CN31" s="78"/>
      <c r="CO31" s="78"/>
      <c r="CP31" s="78"/>
      <c r="CQ31" s="78"/>
      <c r="CR31" s="78"/>
      <c r="CS31" s="78"/>
      <c r="CT31" s="78"/>
      <c r="CU31" s="78"/>
      <c r="CV31" s="78"/>
      <c r="CW31" s="78"/>
      <c r="CX31" s="78"/>
      <c r="CY31" s="78"/>
      <c r="CZ31" s="78"/>
      <c r="DA31" s="78"/>
      <c r="DB31" s="78"/>
      <c r="DC31" s="78"/>
      <c r="DD31" s="78"/>
      <c r="DE31" s="78"/>
    </row>
    <row r="32" spans="1:109" ht="18.75" x14ac:dyDescent="0.3">
      <c r="A32" s="148"/>
      <c r="B32" s="166"/>
      <c r="C32" s="149"/>
      <c r="D32" s="167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R32" s="79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8"/>
      <c r="BM32" s="78"/>
      <c r="BN32" s="78"/>
      <c r="BO32" s="78"/>
      <c r="BP32" s="78"/>
      <c r="BQ32" s="78"/>
      <c r="BR32" s="78"/>
      <c r="BS32" s="78"/>
      <c r="BT32" s="78"/>
      <c r="BU32" s="78"/>
      <c r="BV32" s="78"/>
      <c r="BW32" s="78"/>
      <c r="BX32" s="78"/>
      <c r="BY32" s="78"/>
      <c r="BZ32" s="78"/>
      <c r="CA32" s="78"/>
      <c r="CB32" s="78"/>
      <c r="CC32" s="78"/>
      <c r="CD32" s="78"/>
      <c r="CE32" s="78"/>
      <c r="CF32" s="78"/>
      <c r="CG32" s="78"/>
      <c r="CH32" s="78"/>
      <c r="CI32" s="78"/>
      <c r="CJ32" s="78"/>
      <c r="CK32" s="78"/>
      <c r="CL32" s="78"/>
      <c r="CM32" s="78"/>
      <c r="CN32" s="78"/>
      <c r="CO32" s="78"/>
      <c r="CP32" s="78"/>
      <c r="CQ32" s="78"/>
      <c r="CR32" s="78"/>
      <c r="CS32" s="78"/>
      <c r="CT32" s="78"/>
      <c r="CU32" s="78"/>
      <c r="CV32" s="78"/>
      <c r="CW32" s="78"/>
      <c r="CX32" s="78"/>
      <c r="CY32" s="78"/>
      <c r="CZ32" s="78"/>
      <c r="DA32" s="78"/>
      <c r="DB32" s="78"/>
      <c r="DC32" s="78"/>
      <c r="DD32" s="78"/>
      <c r="DE32" s="78"/>
    </row>
    <row r="33" spans="1:109" x14ac:dyDescent="0.25">
      <c r="A33" s="78"/>
      <c r="B33" s="78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R33" s="79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8"/>
      <c r="BM33" s="78"/>
      <c r="BN33" s="78"/>
      <c r="BO33" s="78"/>
      <c r="BP33" s="78"/>
      <c r="BQ33" s="78"/>
      <c r="BR33" s="78"/>
      <c r="BS33" s="78"/>
      <c r="BT33" s="78"/>
      <c r="BU33" s="78"/>
      <c r="BV33" s="78"/>
      <c r="BW33" s="78"/>
      <c r="BX33" s="78"/>
      <c r="BY33" s="78"/>
      <c r="BZ33" s="78"/>
      <c r="CA33" s="78"/>
      <c r="CB33" s="78"/>
      <c r="CC33" s="78"/>
      <c r="CD33" s="78"/>
      <c r="CE33" s="78"/>
      <c r="CF33" s="78"/>
      <c r="CG33" s="78"/>
      <c r="CH33" s="78"/>
      <c r="CI33" s="78"/>
      <c r="CJ33" s="78"/>
      <c r="CK33" s="78"/>
      <c r="CL33" s="78"/>
      <c r="CM33" s="78"/>
      <c r="CN33" s="78"/>
      <c r="CO33" s="78"/>
      <c r="CP33" s="78"/>
      <c r="CQ33" s="78"/>
      <c r="CR33" s="78"/>
      <c r="CS33" s="78"/>
      <c r="CT33" s="78"/>
      <c r="CU33" s="78"/>
      <c r="CV33" s="78"/>
      <c r="CW33" s="78"/>
      <c r="CX33" s="78"/>
      <c r="CY33" s="78"/>
      <c r="CZ33" s="78"/>
      <c r="DA33" s="78"/>
      <c r="DB33" s="78"/>
      <c r="DC33" s="78"/>
      <c r="DD33" s="78"/>
      <c r="DE33" s="78"/>
    </row>
    <row r="34" spans="1:109" x14ac:dyDescent="0.25">
      <c r="R34" s="79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8"/>
      <c r="BC34" s="78"/>
      <c r="BD34" s="78"/>
      <c r="BE34" s="78"/>
      <c r="BF34" s="78"/>
      <c r="BG34" s="78"/>
      <c r="BH34" s="78"/>
      <c r="BI34" s="78"/>
      <c r="BJ34" s="78"/>
      <c r="BK34" s="78"/>
      <c r="BL34" s="78"/>
      <c r="BM34" s="78"/>
      <c r="BN34" s="78"/>
      <c r="BO34" s="78"/>
      <c r="BP34" s="78"/>
      <c r="BQ34" s="78"/>
      <c r="BR34" s="78"/>
      <c r="BS34" s="78"/>
      <c r="BT34" s="78"/>
      <c r="BU34" s="78"/>
      <c r="BV34" s="78"/>
      <c r="BW34" s="78"/>
      <c r="BX34" s="78"/>
      <c r="BY34" s="78"/>
      <c r="BZ34" s="78"/>
      <c r="CA34" s="78"/>
      <c r="CB34" s="78"/>
      <c r="CC34" s="78"/>
      <c r="CD34" s="78"/>
      <c r="CE34" s="78"/>
      <c r="CF34" s="78"/>
      <c r="CG34" s="78"/>
      <c r="CH34" s="78"/>
      <c r="CI34" s="78"/>
      <c r="CJ34" s="78"/>
      <c r="CK34" s="78"/>
      <c r="CL34" s="78"/>
      <c r="CM34" s="78"/>
      <c r="CN34" s="78"/>
      <c r="CO34" s="78"/>
      <c r="CP34" s="78"/>
      <c r="CQ34" s="78"/>
      <c r="CR34" s="78"/>
      <c r="CS34" s="78"/>
      <c r="CT34" s="78"/>
      <c r="CU34" s="78"/>
      <c r="CV34" s="78"/>
      <c r="CW34" s="78"/>
      <c r="CX34" s="78"/>
      <c r="CY34" s="78"/>
      <c r="CZ34" s="78"/>
      <c r="DA34" s="78"/>
      <c r="DB34" s="78"/>
      <c r="DC34" s="78"/>
      <c r="DD34" s="78"/>
      <c r="DE34" s="78"/>
    </row>
  </sheetData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zoomScale="71" zoomScaleNormal="71" workbookViewId="0">
      <selection activeCell="B19" sqref="B19"/>
    </sheetView>
  </sheetViews>
  <sheetFormatPr defaultRowHeight="15" x14ac:dyDescent="0.25"/>
  <cols>
    <col min="1" max="1" width="24.5703125" customWidth="1"/>
    <col min="2" max="2" width="15.140625" customWidth="1"/>
    <col min="3" max="14" width="12.7109375" bestFit="1" customWidth="1"/>
    <col min="15" max="15" width="14.28515625" bestFit="1" customWidth="1"/>
    <col min="16" max="16" width="12" bestFit="1" customWidth="1"/>
  </cols>
  <sheetData>
    <row r="1" spans="1:16" ht="21" x14ac:dyDescent="0.35">
      <c r="A1" s="90" t="s">
        <v>137</v>
      </c>
      <c r="B1" s="91"/>
      <c r="C1" s="141"/>
      <c r="D1" s="141"/>
      <c r="E1" s="141"/>
      <c r="F1" s="141"/>
      <c r="G1" s="141"/>
      <c r="H1" s="141"/>
      <c r="I1" s="89"/>
      <c r="J1" s="89"/>
      <c r="K1" s="89"/>
      <c r="L1" s="89"/>
      <c r="M1" s="89"/>
      <c r="N1" s="89"/>
      <c r="O1" s="89"/>
      <c r="P1" s="89"/>
    </row>
    <row r="2" spans="1:16" ht="15.75" x14ac:dyDescent="0.25">
      <c r="A2" s="63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</row>
    <row r="3" spans="1:16" ht="18.75" x14ac:dyDescent="0.3">
      <c r="A3" s="92" t="s">
        <v>53</v>
      </c>
      <c r="B3" s="92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</row>
    <row r="4" spans="1:16" ht="19.5" thickBot="1" x14ac:dyDescent="0.35">
      <c r="A4" s="93"/>
      <c r="B4" s="223"/>
      <c r="C4" s="95" t="s">
        <v>75</v>
      </c>
      <c r="D4" s="95" t="s">
        <v>76</v>
      </c>
      <c r="E4" s="95" t="s">
        <v>77</v>
      </c>
      <c r="F4" s="95" t="s">
        <v>78</v>
      </c>
      <c r="G4" s="95" t="s">
        <v>19</v>
      </c>
      <c r="H4" s="95" t="s">
        <v>80</v>
      </c>
      <c r="I4" s="95" t="s">
        <v>81</v>
      </c>
      <c r="J4" s="95" t="s">
        <v>82</v>
      </c>
      <c r="K4" s="95" t="s">
        <v>83</v>
      </c>
      <c r="L4" s="95" t="s">
        <v>84</v>
      </c>
      <c r="M4" s="95" t="s">
        <v>85</v>
      </c>
      <c r="N4" s="224" t="s">
        <v>86</v>
      </c>
      <c r="O4" s="94">
        <v>2018</v>
      </c>
      <c r="P4" s="94" t="s">
        <v>127</v>
      </c>
    </row>
    <row r="5" spans="1:16" ht="30" customHeight="1" x14ac:dyDescent="0.3">
      <c r="A5" s="96" t="s">
        <v>113</v>
      </c>
      <c r="B5" s="97" t="s">
        <v>9</v>
      </c>
      <c r="C5" s="104">
        <v>1630</v>
      </c>
      <c r="D5" s="104">
        <v>-5342</v>
      </c>
      <c r="E5" s="104">
        <v>-4625</v>
      </c>
      <c r="F5" s="104">
        <v>3289</v>
      </c>
      <c r="G5" s="104">
        <v>1579</v>
      </c>
      <c r="H5" s="104">
        <v>-162</v>
      </c>
      <c r="I5" s="104">
        <v>-1797</v>
      </c>
      <c r="J5" s="104">
        <v>1643</v>
      </c>
      <c r="K5" s="104">
        <v>3268</v>
      </c>
      <c r="L5" s="104">
        <v>-1760</v>
      </c>
      <c r="M5" s="104">
        <v>-1268</v>
      </c>
      <c r="N5" s="225">
        <v>-326</v>
      </c>
      <c r="O5" s="226">
        <v>-3871</v>
      </c>
      <c r="P5" s="227">
        <v>-0.172982393422111</v>
      </c>
    </row>
    <row r="6" spans="1:16" ht="30" customHeight="1" x14ac:dyDescent="0.3">
      <c r="A6" s="96" t="s">
        <v>114</v>
      </c>
      <c r="B6" s="97" t="s">
        <v>9</v>
      </c>
      <c r="C6" s="104">
        <v>29209.585999999985</v>
      </c>
      <c r="D6" s="104">
        <v>38408.501999999957</v>
      </c>
      <c r="E6" s="104">
        <v>54795.252000000022</v>
      </c>
      <c r="F6" s="104">
        <v>36457.802000000054</v>
      </c>
      <c r="G6" s="104">
        <v>26661.435000000009</v>
      </c>
      <c r="H6" s="104">
        <v>26960.873999999993</v>
      </c>
      <c r="I6" s="104">
        <v>31875.833999999992</v>
      </c>
      <c r="J6" s="104">
        <v>31961.20099999999</v>
      </c>
      <c r="K6" s="104">
        <v>28707.026999999995</v>
      </c>
      <c r="L6" s="104">
        <v>29033.374999999989</v>
      </c>
      <c r="M6" s="104">
        <v>29409.701999999979</v>
      </c>
      <c r="N6" s="225">
        <v>35136.793999999987</v>
      </c>
      <c r="O6" s="226">
        <v>398617.38399999996</v>
      </c>
      <c r="P6" s="227">
        <v>1.1767583464322426</v>
      </c>
    </row>
    <row r="7" spans="1:16" ht="30" customHeight="1" x14ac:dyDescent="0.3">
      <c r="A7" s="96" t="s">
        <v>132</v>
      </c>
      <c r="B7" s="97" t="s">
        <v>9</v>
      </c>
      <c r="C7" s="104">
        <v>29.888999999999999</v>
      </c>
      <c r="D7" s="104">
        <v>20.619</v>
      </c>
      <c r="E7" s="104">
        <v>20.565000000000001</v>
      </c>
      <c r="F7" s="104">
        <v>6.8150000000000004</v>
      </c>
      <c r="G7" s="104">
        <v>6.0990000000000002</v>
      </c>
      <c r="H7" s="104">
        <v>5.5419999999999998</v>
      </c>
      <c r="I7" s="104">
        <v>5.5759999999999996</v>
      </c>
      <c r="J7" s="104">
        <v>6.2679999999999998</v>
      </c>
      <c r="K7" s="104">
        <v>5.343</v>
      </c>
      <c r="L7" s="104">
        <v>8.2810000000000006</v>
      </c>
      <c r="M7" s="104">
        <v>13.201000000000001</v>
      </c>
      <c r="N7" s="225">
        <v>18.463999999999999</v>
      </c>
      <c r="O7" s="226">
        <v>146.66200000000001</v>
      </c>
      <c r="P7" s="227">
        <v>0.2584470830381656</v>
      </c>
    </row>
    <row r="8" spans="1:16" ht="30" customHeight="1" x14ac:dyDescent="0.3">
      <c r="A8" s="96" t="s">
        <v>115</v>
      </c>
      <c r="B8" s="97" t="s">
        <v>10</v>
      </c>
      <c r="C8" s="228">
        <v>117.1</v>
      </c>
      <c r="D8" s="228">
        <v>118.8</v>
      </c>
      <c r="E8" s="228">
        <v>90.5</v>
      </c>
      <c r="F8" s="228">
        <v>84.47</v>
      </c>
      <c r="G8" s="228">
        <v>87.89</v>
      </c>
      <c r="H8" s="228">
        <v>92.84</v>
      </c>
      <c r="I8" s="228">
        <v>100.83</v>
      </c>
      <c r="J8" s="228">
        <v>99.86</v>
      </c>
      <c r="K8" s="228">
        <v>99.73</v>
      </c>
      <c r="L8" s="228">
        <v>103.8</v>
      </c>
      <c r="M8" s="228">
        <v>104.83</v>
      </c>
      <c r="N8" s="229">
        <v>103.88</v>
      </c>
      <c r="O8" s="230">
        <v>100.37750000000001</v>
      </c>
      <c r="P8" s="227">
        <v>1.2134121771366404</v>
      </c>
    </row>
    <row r="9" spans="1:16" ht="30" customHeight="1" thickBot="1" x14ac:dyDescent="0.35">
      <c r="A9" s="231" t="s">
        <v>116</v>
      </c>
      <c r="B9" s="232" t="s">
        <v>1</v>
      </c>
      <c r="C9" s="233">
        <v>3233069.5225</v>
      </c>
      <c r="D9" s="233">
        <v>5200009.1748000011</v>
      </c>
      <c r="E9" s="233">
        <v>5379393.938500002</v>
      </c>
      <c r="F9" s="233">
        <v>2802344.3679900006</v>
      </c>
      <c r="G9" s="233">
        <v>2205031.2532599997</v>
      </c>
      <c r="H9" s="233">
        <v>2518602.1414399976</v>
      </c>
      <c r="I9" s="233">
        <v>3395794.080300001</v>
      </c>
      <c r="J9" s="233">
        <v>3028201.4743399979</v>
      </c>
      <c r="K9" s="233">
        <v>2537567.0200999998</v>
      </c>
      <c r="L9" s="233">
        <v>3197211.8928000033</v>
      </c>
      <c r="M9" s="233">
        <v>3217327.3614900005</v>
      </c>
      <c r="N9" s="234">
        <v>3685793.0810399991</v>
      </c>
      <c r="O9" s="235">
        <v>40400345.308560006</v>
      </c>
      <c r="P9" s="236">
        <v>1.5319631813815606</v>
      </c>
    </row>
    <row r="10" spans="1:16" ht="36.75" customHeight="1" x14ac:dyDescent="0.3">
      <c r="A10" s="96" t="s">
        <v>133</v>
      </c>
      <c r="B10" s="97" t="s">
        <v>1</v>
      </c>
      <c r="C10" s="104">
        <v>-18501.800000000629</v>
      </c>
      <c r="D10" s="104">
        <v>634629.59999999765</v>
      </c>
      <c r="E10" s="104">
        <v>455984.25</v>
      </c>
      <c r="F10" s="104">
        <v>-126071.47499999939</v>
      </c>
      <c r="G10" s="104">
        <v>-38232.150000000438</v>
      </c>
      <c r="H10" s="104">
        <v>89033.559999999692</v>
      </c>
      <c r="I10" s="104">
        <v>232665.22499999899</v>
      </c>
      <c r="J10" s="104">
        <v>-60664.950000000172</v>
      </c>
      <c r="K10" s="104">
        <v>-153434.60499999844</v>
      </c>
      <c r="L10" s="104">
        <v>214450.79999999944</v>
      </c>
      <c r="M10" s="104">
        <v>133763.0800000001</v>
      </c>
      <c r="N10" s="225">
        <v>77182.83999999972</v>
      </c>
      <c r="O10" s="226">
        <v>1440804.3749999963</v>
      </c>
      <c r="P10" s="227">
        <v>-2.8923368903000326</v>
      </c>
    </row>
    <row r="11" spans="1:16" ht="30" customHeight="1" x14ac:dyDescent="0.3">
      <c r="A11" s="96" t="s">
        <v>134</v>
      </c>
      <c r="B11" s="97" t="s">
        <v>1</v>
      </c>
      <c r="C11" s="104">
        <v>3420442.5206000027</v>
      </c>
      <c r="D11" s="104">
        <v>4562930.0375999967</v>
      </c>
      <c r="E11" s="104">
        <v>4958970.3059999971</v>
      </c>
      <c r="F11" s="104">
        <v>3079590.5349400002</v>
      </c>
      <c r="G11" s="104">
        <v>2343273.5221499987</v>
      </c>
      <c r="H11" s="104">
        <v>2503047.5421599997</v>
      </c>
      <c r="I11" s="104">
        <v>3214040.3422199986</v>
      </c>
      <c r="J11" s="104">
        <v>3191645.5318599981</v>
      </c>
      <c r="K11" s="104">
        <v>2862951.8027100009</v>
      </c>
      <c r="L11" s="104">
        <v>3010348.7453999966</v>
      </c>
      <c r="M11" s="104">
        <v>3083019.0606599981</v>
      </c>
      <c r="N11" s="225">
        <v>3650010.1607200028</v>
      </c>
      <c r="O11" s="226">
        <v>39880270.107019991</v>
      </c>
      <c r="P11" s="227">
        <v>1.4167816830778257</v>
      </c>
    </row>
    <row r="12" spans="1:16" ht="32.25" customHeight="1" thickBot="1" x14ac:dyDescent="0.35">
      <c r="A12" s="231" t="s">
        <v>135</v>
      </c>
      <c r="B12" s="232" t="s">
        <v>1</v>
      </c>
      <c r="C12" s="233">
        <v>3500.0018999999998</v>
      </c>
      <c r="D12" s="233">
        <v>2449.5371999999998</v>
      </c>
      <c r="E12" s="233">
        <v>1861.1325000000002</v>
      </c>
      <c r="F12" s="233">
        <v>575.66305</v>
      </c>
      <c r="G12" s="233">
        <v>536.04111</v>
      </c>
      <c r="H12" s="233">
        <v>514.51927999999998</v>
      </c>
      <c r="I12" s="233">
        <v>562.22807999999998</v>
      </c>
      <c r="J12" s="233">
        <v>625.92247999999995</v>
      </c>
      <c r="K12" s="233">
        <v>532.85739000000001</v>
      </c>
      <c r="L12" s="233">
        <v>859.56780000000003</v>
      </c>
      <c r="M12" s="233">
        <v>1383.8608300000001</v>
      </c>
      <c r="N12" s="234">
        <v>1918.0403199999998</v>
      </c>
      <c r="O12" s="235">
        <v>15319.371939999999</v>
      </c>
      <c r="P12" s="236">
        <v>0.32215018356029906</v>
      </c>
    </row>
    <row r="13" spans="1:16" ht="23.25" customHeight="1" x14ac:dyDescent="0.25">
      <c r="A13" s="63" t="s">
        <v>136</v>
      </c>
      <c r="B13" s="128"/>
      <c r="C13" s="129"/>
      <c r="D13" s="70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</row>
    <row r="15" spans="1:16" ht="18.75" x14ac:dyDescent="0.3">
      <c r="A15" s="204"/>
      <c r="B15" s="78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</row>
    <row r="16" spans="1:16" ht="15.75" x14ac:dyDescent="0.25">
      <c r="A16" s="82"/>
      <c r="B16" s="78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</row>
    <row r="17" spans="1:16" x14ac:dyDescent="0.25">
      <c r="A17" s="78"/>
      <c r="B17" s="7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</row>
    <row r="18" spans="1:16" ht="30" customHeight="1" x14ac:dyDescent="0.25">
      <c r="A18" s="205"/>
      <c r="B18" s="206"/>
      <c r="C18" s="207"/>
      <c r="D18" s="207"/>
      <c r="E18" s="207"/>
      <c r="F18" s="207"/>
      <c r="G18" s="207"/>
      <c r="H18" s="207"/>
      <c r="I18" s="207"/>
      <c r="J18" s="207"/>
      <c r="K18" s="207"/>
      <c r="L18" s="207"/>
      <c r="M18" s="207"/>
      <c r="N18" s="207"/>
      <c r="O18" s="207"/>
      <c r="P18" s="74"/>
    </row>
    <row r="19" spans="1:16" ht="30" customHeight="1" x14ac:dyDescent="0.25">
      <c r="A19" s="205"/>
      <c r="B19" s="206"/>
      <c r="C19" s="207"/>
      <c r="D19" s="207"/>
      <c r="E19" s="207"/>
      <c r="F19" s="207"/>
      <c r="G19" s="207"/>
      <c r="H19" s="207"/>
      <c r="I19" s="207"/>
      <c r="J19" s="207"/>
      <c r="K19" s="207"/>
      <c r="L19" s="207"/>
      <c r="M19" s="207"/>
      <c r="N19" s="207"/>
      <c r="O19" s="207"/>
      <c r="P19" s="74"/>
    </row>
    <row r="20" spans="1:16" ht="30" customHeight="1" x14ac:dyDescent="0.25">
      <c r="A20" s="205"/>
      <c r="B20" s="206"/>
      <c r="C20" s="208"/>
      <c r="D20" s="208"/>
      <c r="E20" s="208"/>
      <c r="F20" s="208"/>
      <c r="G20" s="208"/>
      <c r="H20" s="208"/>
      <c r="I20" s="208"/>
      <c r="J20" s="208"/>
      <c r="K20" s="208"/>
      <c r="L20" s="208"/>
      <c r="M20" s="208"/>
      <c r="N20" s="208"/>
      <c r="O20" s="208"/>
      <c r="P20" s="74"/>
    </row>
    <row r="21" spans="1:16" ht="30" customHeight="1" x14ac:dyDescent="0.25">
      <c r="A21" s="205"/>
      <c r="B21" s="206"/>
      <c r="C21" s="207"/>
      <c r="D21" s="207"/>
      <c r="E21" s="207"/>
      <c r="F21" s="207"/>
      <c r="G21" s="207"/>
      <c r="H21" s="207"/>
      <c r="I21" s="207"/>
      <c r="J21" s="207"/>
      <c r="K21" s="207"/>
      <c r="L21" s="207"/>
      <c r="M21" s="207"/>
      <c r="N21" s="207"/>
      <c r="O21" s="207"/>
      <c r="P21" s="74"/>
    </row>
    <row r="22" spans="1:16" x14ac:dyDescent="0.25">
      <c r="A22" s="209"/>
      <c r="B22" s="206"/>
      <c r="C22" s="83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</row>
    <row r="23" spans="1:16" x14ac:dyDescent="0.25">
      <c r="A23" s="78"/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</row>
    <row r="24" spans="1:16" ht="18.75" x14ac:dyDescent="0.3">
      <c r="A24" s="204"/>
      <c r="B24" s="78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</row>
    <row r="25" spans="1:16" ht="15.75" x14ac:dyDescent="0.25">
      <c r="A25" s="82"/>
      <c r="B25" s="78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</row>
    <row r="26" spans="1:16" ht="15.75" x14ac:dyDescent="0.25">
      <c r="A26" s="82"/>
      <c r="B26" s="78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</row>
    <row r="27" spans="1:16" x14ac:dyDescent="0.25">
      <c r="A27" s="78"/>
      <c r="B27" s="7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</row>
    <row r="28" spans="1:16" ht="30" customHeight="1" x14ac:dyDescent="0.25">
      <c r="A28" s="205"/>
      <c r="B28" s="206"/>
      <c r="C28" s="207"/>
      <c r="D28" s="207"/>
      <c r="E28" s="207"/>
      <c r="F28" s="207"/>
      <c r="G28" s="207"/>
      <c r="H28" s="207"/>
      <c r="I28" s="207"/>
      <c r="J28" s="207"/>
      <c r="K28" s="207"/>
      <c r="L28" s="207"/>
      <c r="M28" s="83"/>
      <c r="N28" s="83"/>
      <c r="O28" s="83"/>
      <c r="P28" s="210"/>
    </row>
    <row r="29" spans="1:16" ht="30" customHeight="1" x14ac:dyDescent="0.25">
      <c r="A29" s="205"/>
      <c r="B29" s="211"/>
      <c r="C29" s="208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P29" s="210"/>
    </row>
    <row r="30" spans="1:16" ht="30" customHeight="1" x14ac:dyDescent="0.25">
      <c r="A30" s="205"/>
      <c r="B30" s="206"/>
      <c r="C30" s="207"/>
      <c r="D30" s="207"/>
      <c r="E30" s="207"/>
      <c r="F30" s="207"/>
      <c r="G30" s="207"/>
      <c r="H30" s="207"/>
      <c r="I30" s="207"/>
      <c r="J30" s="207"/>
      <c r="K30" s="207"/>
      <c r="L30" s="207"/>
      <c r="M30" s="207"/>
      <c r="N30" s="207"/>
      <c r="O30" s="207"/>
      <c r="P30" s="210"/>
    </row>
    <row r="31" spans="1:16" ht="30" customHeight="1" x14ac:dyDescent="0.25">
      <c r="A31" s="205"/>
      <c r="B31" s="206"/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83"/>
      <c r="N31" s="83"/>
      <c r="O31" s="83"/>
      <c r="P31" s="210"/>
    </row>
    <row r="32" spans="1:16" ht="30" customHeight="1" x14ac:dyDescent="0.25">
      <c r="A32" s="205"/>
      <c r="B32" s="211"/>
      <c r="C32" s="208"/>
      <c r="D32" s="208"/>
      <c r="E32" s="208"/>
      <c r="F32" s="208"/>
      <c r="G32" s="208"/>
      <c r="H32" s="208"/>
      <c r="I32" s="208"/>
      <c r="J32" s="208"/>
      <c r="K32" s="208"/>
      <c r="L32" s="208"/>
      <c r="M32" s="208"/>
      <c r="N32" s="208"/>
      <c r="O32" s="208"/>
      <c r="P32" s="210"/>
    </row>
    <row r="33" spans="1:16" ht="30" customHeight="1" x14ac:dyDescent="0.25">
      <c r="A33" s="205"/>
      <c r="B33" s="206"/>
      <c r="C33" s="207"/>
      <c r="D33" s="207"/>
      <c r="E33" s="207"/>
      <c r="F33" s="207"/>
      <c r="G33" s="207"/>
      <c r="H33" s="207"/>
      <c r="I33" s="207"/>
      <c r="J33" s="207"/>
      <c r="K33" s="207"/>
      <c r="L33" s="207"/>
      <c r="M33" s="207"/>
      <c r="N33" s="207"/>
      <c r="O33" s="207"/>
      <c r="P33" s="210"/>
    </row>
    <row r="34" spans="1:16" x14ac:dyDescent="0.25">
      <c r="A34" s="209"/>
      <c r="B34" s="206"/>
      <c r="C34" s="83"/>
      <c r="D34" s="207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</row>
    <row r="35" spans="1:16" ht="15.75" x14ac:dyDescent="0.25">
      <c r="A35" s="82"/>
      <c r="B35" s="78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</row>
    <row r="36" spans="1:16" ht="30" customHeight="1" x14ac:dyDescent="0.25">
      <c r="A36" s="205"/>
      <c r="B36" s="206"/>
      <c r="C36" s="207"/>
      <c r="D36" s="207"/>
      <c r="E36" s="207"/>
      <c r="F36" s="207"/>
      <c r="G36" s="207"/>
      <c r="H36" s="207"/>
      <c r="I36" s="207"/>
      <c r="J36" s="207"/>
      <c r="K36" s="207"/>
      <c r="L36" s="207"/>
      <c r="M36" s="207"/>
      <c r="N36" s="207"/>
      <c r="O36" s="83"/>
      <c r="P36" s="210"/>
    </row>
    <row r="37" spans="1:16" ht="30" customHeight="1" x14ac:dyDescent="0.25">
      <c r="A37" s="205"/>
      <c r="B37" s="211"/>
      <c r="C37" s="208"/>
      <c r="D37" s="208"/>
      <c r="E37" s="208"/>
      <c r="F37" s="208"/>
      <c r="G37" s="208"/>
      <c r="H37" s="208"/>
      <c r="I37" s="208"/>
      <c r="J37" s="208"/>
      <c r="K37" s="208"/>
      <c r="L37" s="208"/>
      <c r="M37" s="208"/>
      <c r="N37" s="208"/>
      <c r="O37" s="208"/>
      <c r="P37" s="210"/>
    </row>
    <row r="38" spans="1:16" ht="30" customHeight="1" x14ac:dyDescent="0.25">
      <c r="A38" s="205"/>
      <c r="B38" s="206"/>
      <c r="C38" s="207"/>
      <c r="D38" s="207"/>
      <c r="E38" s="207"/>
      <c r="F38" s="207"/>
      <c r="G38" s="207"/>
      <c r="H38" s="207"/>
      <c r="I38" s="207"/>
      <c r="J38" s="207"/>
      <c r="K38" s="207"/>
      <c r="L38" s="207"/>
      <c r="M38" s="207"/>
      <c r="N38" s="207"/>
      <c r="O38" s="207"/>
      <c r="P38" s="210"/>
    </row>
    <row r="39" spans="1:16" ht="30" customHeight="1" x14ac:dyDescent="0.25">
      <c r="A39" s="205"/>
      <c r="B39" s="206"/>
      <c r="C39" s="207"/>
      <c r="D39" s="207"/>
      <c r="E39" s="207"/>
      <c r="F39" s="207"/>
      <c r="G39" s="207"/>
      <c r="H39" s="207"/>
      <c r="I39" s="207"/>
      <c r="J39" s="207"/>
      <c r="K39" s="207"/>
      <c r="L39" s="207"/>
      <c r="M39" s="207"/>
      <c r="N39" s="207"/>
      <c r="O39" s="83"/>
      <c r="P39" s="210"/>
    </row>
    <row r="40" spans="1:16" ht="30" customHeight="1" x14ac:dyDescent="0.25">
      <c r="A40" s="205"/>
      <c r="B40" s="211"/>
      <c r="C40" s="208"/>
      <c r="D40" s="208"/>
      <c r="E40" s="208"/>
      <c r="F40" s="208"/>
      <c r="G40" s="208"/>
      <c r="H40" s="208"/>
      <c r="I40" s="208"/>
      <c r="J40" s="208"/>
      <c r="K40" s="208"/>
      <c r="L40" s="208"/>
      <c r="M40" s="208"/>
      <c r="N40" s="208"/>
      <c r="O40" s="208"/>
      <c r="P40" s="210"/>
    </row>
    <row r="41" spans="1:16" ht="30" customHeight="1" x14ac:dyDescent="0.25">
      <c r="A41" s="205"/>
      <c r="B41" s="206"/>
      <c r="C41" s="207"/>
      <c r="D41" s="207"/>
      <c r="E41" s="207"/>
      <c r="F41" s="207"/>
      <c r="G41" s="207"/>
      <c r="H41" s="207"/>
      <c r="I41" s="207"/>
      <c r="J41" s="207"/>
      <c r="K41" s="207"/>
      <c r="L41" s="207"/>
      <c r="M41" s="207"/>
      <c r="N41" s="207"/>
      <c r="O41" s="207"/>
      <c r="P41" s="210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0"/>
  <sheetViews>
    <sheetView zoomScale="75" zoomScaleNormal="75" workbookViewId="0">
      <selection activeCell="E26" sqref="D1:E26"/>
    </sheetView>
  </sheetViews>
  <sheetFormatPr defaultRowHeight="15" x14ac:dyDescent="0.25"/>
  <cols>
    <col min="1" max="1" width="25.28515625" customWidth="1"/>
    <col min="2" max="2" width="15.5703125" customWidth="1"/>
    <col min="3" max="14" width="9.7109375" style="19" customWidth="1"/>
    <col min="15" max="15" width="10.7109375" style="19" customWidth="1"/>
    <col min="16" max="16" width="13.28515625" style="19" customWidth="1"/>
  </cols>
  <sheetData>
    <row r="1" spans="1:21" ht="23.25" x14ac:dyDescent="0.35">
      <c r="A1" s="126" t="s">
        <v>130</v>
      </c>
      <c r="B1" s="127"/>
      <c r="C1" s="142"/>
      <c r="D1" s="142"/>
      <c r="E1" s="142"/>
      <c r="F1" s="142"/>
      <c r="G1" s="142"/>
      <c r="H1" s="142"/>
      <c r="I1" s="142"/>
      <c r="J1" s="142"/>
      <c r="K1" s="142"/>
      <c r="L1" s="87"/>
      <c r="M1" s="87"/>
      <c r="N1" s="87"/>
      <c r="O1" s="87"/>
      <c r="P1" s="87"/>
      <c r="Q1" s="78"/>
      <c r="R1" s="78"/>
    </row>
    <row r="2" spans="1:21" ht="15.75" x14ac:dyDescent="0.25">
      <c r="A2" s="63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78"/>
      <c r="R2" s="78"/>
    </row>
    <row r="3" spans="1:21" ht="18.75" x14ac:dyDescent="0.3">
      <c r="A3" s="92" t="s">
        <v>117</v>
      </c>
      <c r="B3" s="92"/>
      <c r="C3" s="110"/>
      <c r="D3" s="110"/>
      <c r="E3" s="110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78"/>
      <c r="R3" s="78"/>
    </row>
    <row r="4" spans="1:21" ht="16.5" thickBot="1" x14ac:dyDescent="0.3">
      <c r="A4" s="133"/>
      <c r="B4" s="212"/>
      <c r="C4" s="134" t="s">
        <v>75</v>
      </c>
      <c r="D4" s="134" t="s">
        <v>76</v>
      </c>
      <c r="E4" s="134" t="s">
        <v>77</v>
      </c>
      <c r="F4" s="134" t="s">
        <v>78</v>
      </c>
      <c r="G4" s="134" t="s">
        <v>19</v>
      </c>
      <c r="H4" s="134" t="s">
        <v>80</v>
      </c>
      <c r="I4" s="134" t="s">
        <v>81</v>
      </c>
      <c r="J4" s="134" t="s">
        <v>82</v>
      </c>
      <c r="K4" s="134" t="s">
        <v>83</v>
      </c>
      <c r="L4" s="134" t="s">
        <v>84</v>
      </c>
      <c r="M4" s="134" t="s">
        <v>85</v>
      </c>
      <c r="N4" s="213" t="s">
        <v>86</v>
      </c>
      <c r="O4" s="237">
        <v>2018</v>
      </c>
      <c r="P4" s="134" t="s">
        <v>131</v>
      </c>
      <c r="Q4" s="78"/>
      <c r="R4" s="78"/>
    </row>
    <row r="5" spans="1:21" ht="30" customHeight="1" x14ac:dyDescent="0.25">
      <c r="A5" s="135" t="s">
        <v>138</v>
      </c>
      <c r="B5" s="136" t="s">
        <v>9</v>
      </c>
      <c r="C5" s="138"/>
      <c r="D5" s="138"/>
      <c r="E5" s="138"/>
      <c r="F5" s="138"/>
      <c r="G5" s="138"/>
      <c r="H5" s="138"/>
      <c r="I5" s="138"/>
      <c r="J5" s="138"/>
      <c r="K5" s="138"/>
      <c r="L5" s="137"/>
      <c r="M5" s="137"/>
      <c r="N5" s="238"/>
      <c r="O5" s="214">
        <v>0</v>
      </c>
      <c r="P5" s="140">
        <v>0</v>
      </c>
      <c r="Q5" s="78"/>
      <c r="R5" s="78"/>
      <c r="U5" s="67"/>
    </row>
    <row r="6" spans="1:21" ht="30" customHeight="1" x14ac:dyDescent="0.25">
      <c r="A6" s="135" t="s">
        <v>139</v>
      </c>
      <c r="B6" s="136" t="s">
        <v>9</v>
      </c>
      <c r="C6" s="138"/>
      <c r="D6" s="138"/>
      <c r="E6" s="138"/>
      <c r="F6" s="138"/>
      <c r="G6" s="138"/>
      <c r="H6" s="138"/>
      <c r="I6" s="138"/>
      <c r="J6" s="138"/>
      <c r="K6" s="138"/>
      <c r="L6" s="137"/>
      <c r="M6" s="137"/>
      <c r="N6" s="238"/>
      <c r="O6" s="239">
        <v>0</v>
      </c>
      <c r="P6" s="139">
        <v>0</v>
      </c>
      <c r="Q6" s="78"/>
      <c r="R6" s="78"/>
    </row>
    <row r="7" spans="1:21" ht="30" customHeight="1" x14ac:dyDescent="0.25">
      <c r="A7" s="135" t="s">
        <v>140</v>
      </c>
      <c r="B7" s="136" t="s">
        <v>9</v>
      </c>
      <c r="C7" s="138"/>
      <c r="D7" s="138"/>
      <c r="E7" s="138">
        <v>60</v>
      </c>
      <c r="F7" s="138"/>
      <c r="G7" s="138"/>
      <c r="H7" s="138"/>
      <c r="I7" s="138"/>
      <c r="J7" s="138"/>
      <c r="K7" s="138"/>
      <c r="L7" s="137"/>
      <c r="M7" s="137"/>
      <c r="N7" s="238"/>
      <c r="O7" s="239">
        <v>60</v>
      </c>
      <c r="P7" s="139"/>
      <c r="Q7" s="78"/>
      <c r="R7" s="78"/>
    </row>
    <row r="8" spans="1:21" ht="30" customHeight="1" x14ac:dyDescent="0.25">
      <c r="A8" s="135" t="s">
        <v>141</v>
      </c>
      <c r="B8" s="136" t="s">
        <v>9</v>
      </c>
      <c r="C8" s="138"/>
      <c r="D8" s="138"/>
      <c r="E8" s="138"/>
      <c r="F8" s="138"/>
      <c r="G8" s="138"/>
      <c r="H8" s="138"/>
      <c r="I8" s="138"/>
      <c r="J8" s="138"/>
      <c r="K8" s="138"/>
      <c r="L8" s="137"/>
      <c r="M8" s="137"/>
      <c r="N8" s="238"/>
      <c r="O8" s="239">
        <v>0</v>
      </c>
      <c r="P8" s="139"/>
      <c r="Q8" s="78"/>
      <c r="R8" s="78"/>
    </row>
    <row r="9" spans="1:21" ht="30" customHeight="1" x14ac:dyDescent="0.25">
      <c r="A9" s="135" t="s">
        <v>142</v>
      </c>
      <c r="B9" s="136" t="s">
        <v>9</v>
      </c>
      <c r="C9" s="138">
        <v>2660</v>
      </c>
      <c r="D9" s="138"/>
      <c r="E9" s="138">
        <v>300</v>
      </c>
      <c r="F9" s="138">
        <v>186</v>
      </c>
      <c r="G9" s="138"/>
      <c r="H9" s="138"/>
      <c r="I9" s="138"/>
      <c r="J9" s="138"/>
      <c r="K9" s="138"/>
      <c r="L9" s="137"/>
      <c r="M9" s="137"/>
      <c r="N9" s="238"/>
      <c r="O9" s="239">
        <v>3146</v>
      </c>
      <c r="P9" s="139"/>
      <c r="Q9" s="78"/>
      <c r="R9" s="78"/>
    </row>
    <row r="10" spans="1:21" ht="30" customHeight="1" x14ac:dyDescent="0.25">
      <c r="A10" s="135" t="s">
        <v>143</v>
      </c>
      <c r="B10" s="136" t="s">
        <v>9</v>
      </c>
      <c r="C10" s="138"/>
      <c r="D10" s="138"/>
      <c r="E10" s="138"/>
      <c r="F10" s="138"/>
      <c r="G10" s="138"/>
      <c r="H10" s="138"/>
      <c r="I10" s="138"/>
      <c r="J10" s="138"/>
      <c r="K10" s="138"/>
      <c r="L10" s="137"/>
      <c r="M10" s="137"/>
      <c r="N10" s="238"/>
      <c r="O10" s="239">
        <v>0</v>
      </c>
      <c r="P10" s="139"/>
      <c r="Q10" s="78"/>
      <c r="R10" s="78"/>
    </row>
    <row r="11" spans="1:21" ht="30" customHeight="1" x14ac:dyDescent="0.25">
      <c r="A11" s="135" t="s">
        <v>144</v>
      </c>
      <c r="B11" s="136" t="s">
        <v>9</v>
      </c>
      <c r="C11" s="138"/>
      <c r="D11" s="138"/>
      <c r="E11" s="138"/>
      <c r="F11" s="138"/>
      <c r="G11" s="138"/>
      <c r="H11" s="138"/>
      <c r="I11" s="138"/>
      <c r="J11" s="138">
        <v>100</v>
      </c>
      <c r="K11" s="138"/>
      <c r="L11" s="137"/>
      <c r="M11" s="137"/>
      <c r="N11" s="238"/>
      <c r="O11" s="239">
        <v>100</v>
      </c>
      <c r="P11" s="139"/>
      <c r="Q11" s="78"/>
      <c r="R11" s="78"/>
    </row>
    <row r="12" spans="1:21" ht="30" customHeight="1" thickBot="1" x14ac:dyDescent="0.3">
      <c r="A12" s="218" t="s">
        <v>145</v>
      </c>
      <c r="B12" s="219" t="s">
        <v>9</v>
      </c>
      <c r="C12" s="220"/>
      <c r="D12" s="220"/>
      <c r="E12" s="240"/>
      <c r="F12" s="240"/>
      <c r="G12" s="241"/>
      <c r="H12" s="241"/>
      <c r="I12" s="241"/>
      <c r="J12" s="241"/>
      <c r="K12" s="241"/>
      <c r="L12" s="240"/>
      <c r="M12" s="240"/>
      <c r="N12" s="242"/>
      <c r="O12" s="243">
        <v>0</v>
      </c>
      <c r="P12" s="244"/>
      <c r="Q12" s="78"/>
      <c r="R12" s="78"/>
    </row>
    <row r="13" spans="1:21" ht="30" customHeight="1" x14ac:dyDescent="0.25">
      <c r="A13" s="245" t="s">
        <v>123</v>
      </c>
      <c r="B13" s="246" t="s">
        <v>9</v>
      </c>
      <c r="C13" s="247"/>
      <c r="D13" s="247"/>
      <c r="E13" s="247"/>
      <c r="F13" s="247"/>
      <c r="G13" s="247"/>
      <c r="H13" s="247"/>
      <c r="I13" s="247"/>
      <c r="J13" s="247"/>
      <c r="K13" s="247"/>
      <c r="L13" s="247"/>
      <c r="M13" s="248"/>
      <c r="N13" s="249"/>
      <c r="O13" s="250">
        <v>0</v>
      </c>
      <c r="P13" s="251">
        <v>0</v>
      </c>
      <c r="Q13" s="78"/>
      <c r="R13" s="78"/>
    </row>
    <row r="14" spans="1:21" ht="30" customHeight="1" x14ac:dyDescent="0.25">
      <c r="A14" s="135" t="s">
        <v>118</v>
      </c>
      <c r="B14" s="252" t="s">
        <v>29</v>
      </c>
      <c r="C14" s="215"/>
      <c r="D14" s="215"/>
      <c r="E14" s="215"/>
      <c r="F14" s="215"/>
      <c r="G14" s="215"/>
      <c r="H14" s="215"/>
      <c r="I14" s="215"/>
      <c r="J14" s="215"/>
      <c r="K14" s="215"/>
      <c r="L14" s="215"/>
      <c r="M14" s="215"/>
      <c r="N14" s="216"/>
      <c r="O14" s="217"/>
      <c r="P14" s="139">
        <v>0</v>
      </c>
      <c r="Q14" s="78"/>
      <c r="R14" s="78"/>
    </row>
    <row r="15" spans="1:21" ht="30" customHeight="1" thickBot="1" x14ac:dyDescent="0.3">
      <c r="A15" s="218" t="s">
        <v>119</v>
      </c>
      <c r="B15" s="219" t="s">
        <v>1</v>
      </c>
      <c r="C15" s="220"/>
      <c r="D15" s="220"/>
      <c r="E15" s="220"/>
      <c r="F15" s="220"/>
      <c r="G15" s="220"/>
      <c r="H15" s="220"/>
      <c r="I15" s="220"/>
      <c r="J15" s="220"/>
      <c r="K15" s="220"/>
      <c r="L15" s="220"/>
      <c r="M15" s="220"/>
      <c r="N15" s="221"/>
      <c r="O15" s="222">
        <v>0</v>
      </c>
      <c r="P15" s="244">
        <v>0</v>
      </c>
      <c r="Q15" s="78"/>
      <c r="R15" s="78"/>
    </row>
    <row r="16" spans="1:21" ht="30" customHeight="1" x14ac:dyDescent="0.25">
      <c r="A16" s="245" t="s">
        <v>124</v>
      </c>
      <c r="B16" s="246" t="s">
        <v>9</v>
      </c>
      <c r="C16" s="247">
        <v>2660</v>
      </c>
      <c r="D16" s="247"/>
      <c r="E16" s="247">
        <v>360</v>
      </c>
      <c r="F16" s="247">
        <v>186</v>
      </c>
      <c r="G16" s="247"/>
      <c r="H16" s="247"/>
      <c r="I16" s="247"/>
      <c r="J16" s="247">
        <v>100</v>
      </c>
      <c r="K16" s="247"/>
      <c r="L16" s="247"/>
      <c r="M16" s="248"/>
      <c r="N16" s="249"/>
      <c r="O16" s="250">
        <v>3306</v>
      </c>
      <c r="P16" s="251">
        <v>59.035714285714285</v>
      </c>
      <c r="Q16" s="78"/>
      <c r="R16" s="78"/>
    </row>
    <row r="17" spans="1:18" ht="30" customHeight="1" x14ac:dyDescent="0.25">
      <c r="A17" s="135" t="s">
        <v>120</v>
      </c>
      <c r="B17" s="252" t="s">
        <v>29</v>
      </c>
      <c r="C17" s="215">
        <v>185.05004664812031</v>
      </c>
      <c r="D17" s="215"/>
      <c r="E17" s="215">
        <v>231.61264831666668</v>
      </c>
      <c r="F17" s="215">
        <v>187.30629032258065</v>
      </c>
      <c r="G17" s="215"/>
      <c r="H17" s="215"/>
      <c r="I17" s="215"/>
      <c r="J17" s="215">
        <v>293.37450000000001</v>
      </c>
      <c r="K17" s="215"/>
      <c r="L17" s="215"/>
      <c r="M17" s="215"/>
      <c r="N17" s="216"/>
      <c r="O17" s="217">
        <v>193.5239254319419</v>
      </c>
      <c r="P17" s="139">
        <v>0.40695614550183351</v>
      </c>
      <c r="Q17" s="78"/>
      <c r="R17" s="78"/>
    </row>
    <row r="18" spans="1:18" ht="30" customHeight="1" thickBot="1" x14ac:dyDescent="0.3">
      <c r="A18" s="218" t="s">
        <v>121</v>
      </c>
      <c r="B18" s="219" t="s">
        <v>1</v>
      </c>
      <c r="C18" s="220">
        <v>492233.12408400001</v>
      </c>
      <c r="D18" s="220"/>
      <c r="E18" s="220">
        <v>83380.553394000002</v>
      </c>
      <c r="F18" s="220">
        <v>34838.97</v>
      </c>
      <c r="G18" s="220"/>
      <c r="H18" s="220"/>
      <c r="I18" s="220"/>
      <c r="J18" s="220">
        <v>29337.45</v>
      </c>
      <c r="K18" s="220"/>
      <c r="L18" s="220"/>
      <c r="M18" s="220"/>
      <c r="N18" s="221"/>
      <c r="O18" s="222">
        <v>639790.09747799998</v>
      </c>
      <c r="P18" s="244">
        <v>24.024946732661817</v>
      </c>
      <c r="Q18" s="78"/>
      <c r="R18" s="78"/>
    </row>
    <row r="19" spans="1:18" ht="12" customHeight="1" x14ac:dyDescent="0.25">
      <c r="A19" s="82"/>
      <c r="B19" s="78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78"/>
      <c r="R19" s="78"/>
    </row>
    <row r="20" spans="1:18" hidden="1" x14ac:dyDescent="0.25">
      <c r="A20" s="78"/>
      <c r="B20" s="7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78"/>
      <c r="R20" s="78"/>
    </row>
    <row r="21" spans="1:18" ht="30" customHeight="1" x14ac:dyDescent="0.3">
      <c r="A21" s="92" t="s">
        <v>122</v>
      </c>
      <c r="B21" s="92"/>
      <c r="C21" s="110"/>
      <c r="D21" s="110"/>
      <c r="E21" s="110"/>
      <c r="F21" s="110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78"/>
      <c r="R21" s="78"/>
    </row>
    <row r="22" spans="1:18" ht="30" customHeight="1" thickBot="1" x14ac:dyDescent="0.3">
      <c r="A22" s="133"/>
      <c r="B22" s="212"/>
      <c r="C22" s="134" t="s">
        <v>75</v>
      </c>
      <c r="D22" s="134" t="s">
        <v>76</v>
      </c>
      <c r="E22" s="134" t="s">
        <v>77</v>
      </c>
      <c r="F22" s="134" t="s">
        <v>78</v>
      </c>
      <c r="G22" s="134" t="s">
        <v>19</v>
      </c>
      <c r="H22" s="134" t="s">
        <v>80</v>
      </c>
      <c r="I22" s="134" t="s">
        <v>81</v>
      </c>
      <c r="J22" s="134" t="s">
        <v>82</v>
      </c>
      <c r="K22" s="134" t="s">
        <v>83</v>
      </c>
      <c r="L22" s="134" t="s">
        <v>84</v>
      </c>
      <c r="M22" s="134" t="s">
        <v>85</v>
      </c>
      <c r="N22" s="213" t="s">
        <v>86</v>
      </c>
      <c r="O22" s="237">
        <v>2018</v>
      </c>
      <c r="P22" s="134" t="s">
        <v>131</v>
      </c>
      <c r="Q22" s="78"/>
      <c r="R22" s="78"/>
    </row>
    <row r="23" spans="1:18" ht="30" customHeight="1" x14ac:dyDescent="0.25">
      <c r="A23" s="135" t="s">
        <v>138</v>
      </c>
      <c r="B23" s="136" t="s">
        <v>9</v>
      </c>
      <c r="C23" s="138"/>
      <c r="D23" s="138"/>
      <c r="E23" s="138"/>
      <c r="F23" s="138"/>
      <c r="G23" s="138"/>
      <c r="H23" s="138"/>
      <c r="I23" s="138"/>
      <c r="J23" s="138"/>
      <c r="K23" s="138"/>
      <c r="L23" s="137"/>
      <c r="M23" s="137"/>
      <c r="N23" s="249"/>
      <c r="O23" s="250">
        <v>0</v>
      </c>
      <c r="P23" s="140"/>
      <c r="Q23" s="78"/>
      <c r="R23" s="78"/>
    </row>
    <row r="24" spans="1:18" ht="30" customHeight="1" x14ac:dyDescent="0.25">
      <c r="A24" s="135" t="s">
        <v>139</v>
      </c>
      <c r="B24" s="136" t="s">
        <v>9</v>
      </c>
      <c r="C24" s="138"/>
      <c r="D24" s="138"/>
      <c r="E24" s="138"/>
      <c r="F24" s="138"/>
      <c r="G24" s="138"/>
      <c r="H24" s="138"/>
      <c r="I24" s="138"/>
      <c r="J24" s="138"/>
      <c r="K24" s="138"/>
      <c r="L24" s="137"/>
      <c r="M24" s="137"/>
      <c r="N24" s="238"/>
      <c r="O24" s="239">
        <v>0</v>
      </c>
      <c r="P24" s="139"/>
      <c r="Q24" s="78"/>
      <c r="R24" s="78"/>
    </row>
    <row r="25" spans="1:18" ht="30" customHeight="1" x14ac:dyDescent="0.25">
      <c r="A25" s="135" t="s">
        <v>140</v>
      </c>
      <c r="B25" s="136" t="s">
        <v>9</v>
      </c>
      <c r="C25" s="138"/>
      <c r="D25" s="138"/>
      <c r="E25" s="138"/>
      <c r="F25" s="138"/>
      <c r="G25" s="138"/>
      <c r="H25" s="138"/>
      <c r="I25" s="138"/>
      <c r="J25" s="138"/>
      <c r="K25" s="138"/>
      <c r="L25" s="137"/>
      <c r="M25" s="137"/>
      <c r="N25" s="238"/>
      <c r="O25" s="239">
        <v>0</v>
      </c>
      <c r="P25" s="139">
        <v>0</v>
      </c>
      <c r="Q25" s="78"/>
      <c r="R25" s="78"/>
    </row>
    <row r="26" spans="1:18" ht="30" customHeight="1" x14ac:dyDescent="0.25">
      <c r="A26" s="135" t="s">
        <v>141</v>
      </c>
      <c r="B26" s="136" t="s">
        <v>9</v>
      </c>
      <c r="C26" s="138"/>
      <c r="D26" s="138">
        <v>80</v>
      </c>
      <c r="E26" s="138">
        <v>40</v>
      </c>
      <c r="F26" s="138"/>
      <c r="G26" s="138"/>
      <c r="H26" s="138"/>
      <c r="I26" s="138"/>
      <c r="J26" s="138"/>
      <c r="K26" s="138"/>
      <c r="L26" s="137"/>
      <c r="M26" s="137"/>
      <c r="N26" s="238"/>
      <c r="O26" s="239">
        <v>120</v>
      </c>
      <c r="P26" s="139">
        <v>0.27586206896551724</v>
      </c>
      <c r="Q26" s="78"/>
      <c r="R26" s="78"/>
    </row>
    <row r="27" spans="1:18" ht="30" customHeight="1" x14ac:dyDescent="0.25">
      <c r="A27" s="135" t="s">
        <v>142</v>
      </c>
      <c r="B27" s="136" t="s">
        <v>9</v>
      </c>
      <c r="C27" s="138"/>
      <c r="D27" s="138"/>
      <c r="E27" s="138"/>
      <c r="F27" s="138"/>
      <c r="G27" s="138"/>
      <c r="H27" s="138"/>
      <c r="I27" s="138"/>
      <c r="J27" s="138"/>
      <c r="K27" s="138"/>
      <c r="L27" s="137"/>
      <c r="M27" s="137"/>
      <c r="N27" s="238"/>
      <c r="O27" s="239">
        <v>0</v>
      </c>
      <c r="P27" s="139"/>
      <c r="Q27" s="78"/>
      <c r="R27" s="78"/>
    </row>
    <row r="28" spans="1:18" ht="30" customHeight="1" x14ac:dyDescent="0.25">
      <c r="A28" s="135" t="s">
        <v>143</v>
      </c>
      <c r="B28" s="136" t="s">
        <v>9</v>
      </c>
      <c r="C28" s="138"/>
      <c r="D28" s="138">
        <v>326</v>
      </c>
      <c r="E28" s="138">
        <v>565</v>
      </c>
      <c r="F28" s="138"/>
      <c r="G28" s="138"/>
      <c r="H28" s="138"/>
      <c r="I28" s="138"/>
      <c r="J28" s="138"/>
      <c r="K28" s="138"/>
      <c r="L28" s="137"/>
      <c r="M28" s="137"/>
      <c r="N28" s="238"/>
      <c r="O28" s="239">
        <v>891</v>
      </c>
      <c r="P28" s="139">
        <v>3.9251101321585904</v>
      </c>
      <c r="Q28" s="78"/>
      <c r="R28" s="78"/>
    </row>
    <row r="29" spans="1:18" ht="30" customHeight="1" x14ac:dyDescent="0.25">
      <c r="A29" s="135" t="s">
        <v>144</v>
      </c>
      <c r="B29" s="136" t="s">
        <v>9</v>
      </c>
      <c r="C29" s="138"/>
      <c r="D29" s="138"/>
      <c r="E29" s="138"/>
      <c r="F29" s="138"/>
      <c r="G29" s="138"/>
      <c r="H29" s="138"/>
      <c r="I29" s="138"/>
      <c r="J29" s="138"/>
      <c r="K29" s="138"/>
      <c r="L29" s="137"/>
      <c r="M29" s="137"/>
      <c r="N29" s="238"/>
      <c r="O29" s="239">
        <v>0</v>
      </c>
      <c r="P29" s="139"/>
      <c r="Q29" s="78"/>
      <c r="R29" s="78"/>
    </row>
    <row r="30" spans="1:18" ht="30" customHeight="1" thickBot="1" x14ac:dyDescent="0.3">
      <c r="A30" s="218" t="s">
        <v>145</v>
      </c>
      <c r="B30" s="219" t="s">
        <v>9</v>
      </c>
      <c r="C30" s="220"/>
      <c r="D30" s="220"/>
      <c r="E30" s="240"/>
      <c r="F30" s="240"/>
      <c r="G30" s="241"/>
      <c r="H30" s="241"/>
      <c r="I30" s="241"/>
      <c r="J30" s="241"/>
      <c r="K30" s="241"/>
      <c r="L30" s="240"/>
      <c r="M30" s="240"/>
      <c r="N30" s="242"/>
      <c r="O30" s="243">
        <v>0</v>
      </c>
      <c r="P30" s="244"/>
      <c r="Q30" s="78"/>
      <c r="R30" s="78"/>
    </row>
    <row r="31" spans="1:18" ht="30" customHeight="1" x14ac:dyDescent="0.25">
      <c r="A31" s="245" t="s">
        <v>123</v>
      </c>
      <c r="B31" s="246" t="s">
        <v>9</v>
      </c>
      <c r="C31" s="247"/>
      <c r="D31" s="247">
        <v>406</v>
      </c>
      <c r="E31" s="247">
        <v>605</v>
      </c>
      <c r="F31" s="247"/>
      <c r="G31" s="247"/>
      <c r="H31" s="247"/>
      <c r="I31" s="247"/>
      <c r="J31" s="247"/>
      <c r="K31" s="247"/>
      <c r="L31" s="247"/>
      <c r="M31" s="247"/>
      <c r="N31" s="253"/>
      <c r="O31" s="250">
        <v>1011</v>
      </c>
      <c r="P31" s="251">
        <v>1.5271903323262841</v>
      </c>
      <c r="Q31" s="78"/>
      <c r="R31" s="78"/>
    </row>
    <row r="32" spans="1:18" ht="27.75" customHeight="1" x14ac:dyDescent="0.25">
      <c r="A32" s="135" t="s">
        <v>118</v>
      </c>
      <c r="B32" s="252" t="s">
        <v>29</v>
      </c>
      <c r="C32" s="215"/>
      <c r="D32" s="215">
        <v>163.61491047684731</v>
      </c>
      <c r="E32" s="215">
        <v>232.20050184876035</v>
      </c>
      <c r="F32" s="215"/>
      <c r="G32" s="215"/>
      <c r="H32" s="215"/>
      <c r="I32" s="215"/>
      <c r="J32" s="215"/>
      <c r="K32" s="215"/>
      <c r="L32" s="215"/>
      <c r="M32" s="215"/>
      <c r="N32" s="216"/>
      <c r="O32" s="217">
        <v>204.65772232650843</v>
      </c>
      <c r="P32" s="139">
        <v>1.0130480274224072</v>
      </c>
      <c r="Q32" s="78"/>
      <c r="R32" s="78"/>
    </row>
    <row r="33" spans="1:18" ht="30" customHeight="1" thickBot="1" x14ac:dyDescent="0.3">
      <c r="A33" s="218" t="s">
        <v>119</v>
      </c>
      <c r="B33" s="219" t="s">
        <v>1</v>
      </c>
      <c r="C33" s="220"/>
      <c r="D33" s="220">
        <v>66427.653653600006</v>
      </c>
      <c r="E33" s="220">
        <v>140481.30361850001</v>
      </c>
      <c r="F33" s="220"/>
      <c r="G33" s="220"/>
      <c r="H33" s="220"/>
      <c r="I33" s="220"/>
      <c r="J33" s="220"/>
      <c r="K33" s="220"/>
      <c r="L33" s="220"/>
      <c r="M33" s="220"/>
      <c r="N33" s="221"/>
      <c r="O33" s="222">
        <v>206908.95727210003</v>
      </c>
      <c r="P33" s="244">
        <v>1.5471171536617125</v>
      </c>
      <c r="Q33" s="78"/>
      <c r="R33" s="78"/>
    </row>
    <row r="34" spans="1:18" ht="30" customHeight="1" x14ac:dyDescent="0.25">
      <c r="A34" s="245" t="s">
        <v>124</v>
      </c>
      <c r="B34" s="246" t="s">
        <v>9</v>
      </c>
      <c r="C34" s="247"/>
      <c r="D34" s="247"/>
      <c r="E34" s="247"/>
      <c r="F34" s="247"/>
      <c r="G34" s="247"/>
      <c r="H34" s="247"/>
      <c r="I34" s="247"/>
      <c r="J34" s="247"/>
      <c r="K34" s="247"/>
      <c r="L34" s="247"/>
      <c r="M34" s="247"/>
      <c r="N34" s="253"/>
      <c r="O34" s="250">
        <v>0</v>
      </c>
      <c r="P34" s="251">
        <v>0</v>
      </c>
      <c r="Q34" s="78"/>
      <c r="R34" s="78"/>
    </row>
    <row r="35" spans="1:18" ht="30" customHeight="1" x14ac:dyDescent="0.25">
      <c r="A35" s="135" t="s">
        <v>120</v>
      </c>
      <c r="B35" s="252" t="s">
        <v>29</v>
      </c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6"/>
      <c r="O35" s="217"/>
      <c r="P35" s="139">
        <v>0</v>
      </c>
      <c r="Q35" s="78"/>
      <c r="R35" s="78"/>
    </row>
    <row r="36" spans="1:18" ht="30" customHeight="1" thickBot="1" x14ac:dyDescent="0.3">
      <c r="A36" s="218" t="s">
        <v>121</v>
      </c>
      <c r="B36" s="219" t="s">
        <v>1</v>
      </c>
      <c r="C36" s="220"/>
      <c r="D36" s="220"/>
      <c r="E36" s="220"/>
      <c r="F36" s="220"/>
      <c r="G36" s="220"/>
      <c r="H36" s="220"/>
      <c r="I36" s="220"/>
      <c r="J36" s="220"/>
      <c r="K36" s="220"/>
      <c r="L36" s="220"/>
      <c r="M36" s="220"/>
      <c r="N36" s="221"/>
      <c r="O36" s="222">
        <v>0</v>
      </c>
      <c r="P36" s="244">
        <v>0</v>
      </c>
      <c r="Q36" s="78"/>
      <c r="R36" s="78"/>
    </row>
    <row r="37" spans="1:18" x14ac:dyDescent="0.25">
      <c r="A37" s="78"/>
      <c r="B37" s="78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78"/>
      <c r="R37" s="78"/>
    </row>
    <row r="38" spans="1:18" x14ac:dyDescent="0.25">
      <c r="A38" s="78"/>
      <c r="B38" s="78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78"/>
      <c r="R38" s="78"/>
    </row>
    <row r="39" spans="1:18" x14ac:dyDescent="0.25">
      <c r="A39" s="78"/>
      <c r="B39" s="78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78"/>
      <c r="R39" s="78"/>
    </row>
    <row r="40" spans="1:18" x14ac:dyDescent="0.25">
      <c r="A40" s="78"/>
      <c r="B40" s="78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78"/>
      <c r="R40" s="7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</vt:i4>
      </vt:variant>
    </vt:vector>
  </HeadingPairs>
  <TitlesOfParts>
    <vt:vector size="13" baseType="lpstr">
      <vt:lpstr>BaлTржиште_ТОТАЛ</vt:lpstr>
      <vt:lpstr>Рег. капац.</vt:lpstr>
      <vt:lpstr>СР_Невршно</vt:lpstr>
      <vt:lpstr>СР_Вршно</vt:lpstr>
      <vt:lpstr>TР_Нагоре</vt:lpstr>
      <vt:lpstr>TР_Надоле</vt:lpstr>
      <vt:lpstr>БалТржиште</vt:lpstr>
      <vt:lpstr>ГубициКомп</vt:lpstr>
      <vt:lpstr>XБ_Балансинг</vt:lpstr>
      <vt:lpstr>Анализа одступанје</vt:lpstr>
      <vt:lpstr>BaлTржиште_ТОТАЛ!Print_Area</vt:lpstr>
      <vt:lpstr>БалТржиште!Print_Area</vt:lpstr>
      <vt:lpstr>'Рег. капац.'!Print_Area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Merim Džizić</dc:creator>
  <cp:lastModifiedBy>Dženeta Erović</cp:lastModifiedBy>
  <cp:lastPrinted>2018-02-26T08:53:51Z</cp:lastPrinted>
  <dcterms:created xsi:type="dcterms:W3CDTF">2018-02-21T10:18:37Z</dcterms:created>
  <dcterms:modified xsi:type="dcterms:W3CDTF">2019-02-27T11:38:28Z</dcterms:modified>
</cp:coreProperties>
</file>