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z.erovic\AppData\Local\Microsoft\Windows\INetCache\Content.Outlook\R71NIXRC\"/>
    </mc:Choice>
  </mc:AlternateContent>
  <bookViews>
    <workbookView xWindow="0" yWindow="0" windowWidth="28800" windowHeight="12300"/>
  </bookViews>
  <sheets>
    <sheet name="Reg kapacitet" sheetId="3" r:id="rId1"/>
    <sheet name="SR_Nevrsno" sheetId="4" r:id="rId2"/>
    <sheet name="SR_Vrsno" sheetId="5" r:id="rId3"/>
    <sheet name="TR_Nagore" sheetId="6" r:id="rId4"/>
    <sheet name="TR_Nadole" sheetId="7" r:id="rId5"/>
    <sheet name="BalTrziste" sheetId="8" r:id="rId6"/>
    <sheet name="GubiciKomp" sheetId="10" r:id="rId7"/>
    <sheet name="XB_Balancing" sheetId="11" r:id="rId8"/>
    <sheet name="BalTrziste_TOTAL" sheetId="2" r:id="rId9"/>
  </sheets>
  <definedNames>
    <definedName name="_xlnm.Print_Area" localSheetId="5">BalTrziste!$A$3:$P$35</definedName>
    <definedName name="_xlnm.Print_Area" localSheetId="8">BalTrziste_TOTAL!$A$1:$E$27</definedName>
    <definedName name="_xlnm.Print_Area" localSheetId="0">'Reg kapacitet'!$A$1:$F$28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E8" i="3"/>
  <c r="D26" i="2" l="1"/>
  <c r="E10" i="3"/>
  <c r="E12" i="3"/>
  <c r="D12" i="3"/>
  <c r="C12" i="3"/>
  <c r="D24" i="2"/>
  <c r="F9" i="3" l="1"/>
  <c r="F10" i="3"/>
  <c r="F22" i="3"/>
  <c r="C14" i="3"/>
  <c r="F8" i="3"/>
  <c r="D25" i="2"/>
  <c r="F21" i="3"/>
  <c r="D9" i="3"/>
  <c r="E20" i="3"/>
  <c r="E13" i="3"/>
  <c r="E11" i="3"/>
  <c r="D13" i="3"/>
  <c r="C22" i="3"/>
  <c r="F15" i="3"/>
  <c r="E22" i="3"/>
  <c r="F11" i="3"/>
  <c r="E24" i="3"/>
  <c r="C21" i="3"/>
  <c r="E23" i="3"/>
  <c r="D15" i="3"/>
  <c r="D21" i="3"/>
  <c r="C15" i="3"/>
  <c r="E9" i="3"/>
  <c r="E15" i="3"/>
  <c r="C13" i="3" l="1"/>
  <c r="C9" i="3"/>
  <c r="D17" i="3"/>
  <c r="C20" i="3"/>
  <c r="C16" i="3"/>
  <c r="D22" i="3"/>
  <c r="D16" i="3"/>
  <c r="F13" i="3"/>
  <c r="D27" i="2"/>
  <c r="E14" i="3"/>
  <c r="D20" i="3"/>
  <c r="F24" i="3"/>
  <c r="E21" i="3"/>
  <c r="C8" i="3"/>
  <c r="D14" i="3"/>
  <c r="C11" i="3"/>
  <c r="D11" i="3"/>
  <c r="C10" i="3"/>
  <c r="D10" i="3"/>
  <c r="F20" i="3"/>
  <c r="D8" i="3"/>
  <c r="E17" i="3" l="1"/>
  <c r="F16" i="3"/>
  <c r="C17" i="3"/>
  <c r="F14" i="3"/>
  <c r="F17" i="3"/>
  <c r="E16" i="3"/>
</calcChain>
</file>

<file path=xl/comments1.xml><?xml version="1.0" encoding="utf-8"?>
<comments xmlns="http://schemas.openxmlformats.org/spreadsheetml/2006/main">
  <authors>
    <author>Author</author>
  </authors>
  <commentList>
    <comment ref="E9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Korigovati formulu zbog manjka sata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Korigovana formula zbog viška jednog sata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M14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Radovi na komunikacijama NOS i EP BiH 11.11.2017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G8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bez 99 MW za blok (ELES)</t>
        </r>
      </text>
    </comment>
    <comment ref="G17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drugačija formula zbog negativne cijene</t>
        </r>
      </text>
    </comment>
  </commentList>
</comments>
</file>

<file path=xl/sharedStrings.xml><?xml version="1.0" encoding="utf-8"?>
<sst xmlns="http://schemas.openxmlformats.org/spreadsheetml/2006/main" count="445" uniqueCount="142">
  <si>
    <t>Rezervni kapacitet i trošak kapaciteta</t>
  </si>
  <si>
    <t>Sek. reg.</t>
  </si>
  <si>
    <t>Terc. reg.</t>
  </si>
  <si>
    <t xml:space="preserve">Nevršno opt. </t>
  </si>
  <si>
    <t xml:space="preserve">Vršno opt. </t>
  </si>
  <si>
    <t>Nagore</t>
  </si>
  <si>
    <t>Potrebni kapacitet</t>
  </si>
  <si>
    <t>MW</t>
  </si>
  <si>
    <t>Ugovoreni kapacitet</t>
  </si>
  <si>
    <t>Tržišno ugovoreni kapacitet</t>
  </si>
  <si>
    <t>Cijena za ugovoreni kapacitet</t>
  </si>
  <si>
    <t>Ugovoreni trošak</t>
  </si>
  <si>
    <t>KM</t>
  </si>
  <si>
    <t>Isporučeni kapacitet</t>
  </si>
  <si>
    <t>%</t>
  </si>
  <si>
    <t>Trošak kapaciteta</t>
  </si>
  <si>
    <t>Neobezbjeđeni kapacitet</t>
  </si>
  <si>
    <t>Penal za neobezbj. kapacitet</t>
  </si>
  <si>
    <t>U tabeli su prikazane prosječne vrijednosti kapaciteta i cijena svedene na 1 sat.</t>
  </si>
  <si>
    <t>Učešće PPU u isporučenom kapacitetu</t>
  </si>
  <si>
    <t>EP BiH</t>
  </si>
  <si>
    <t>ERS</t>
  </si>
  <si>
    <t>EP HZHB</t>
  </si>
  <si>
    <t>EAL</t>
  </si>
  <si>
    <t>EFT Stanari</t>
  </si>
  <si>
    <t>Angažovana energija</t>
  </si>
  <si>
    <t>Trošak energije</t>
  </si>
  <si>
    <t>Prosječna cijena</t>
  </si>
  <si>
    <t>MWh</t>
  </si>
  <si>
    <t>KM/MWh</t>
  </si>
  <si>
    <t>Sekundarna reg. Nagore</t>
  </si>
  <si>
    <t>Tercijarna reg. Nagore</t>
  </si>
  <si>
    <t>Tercijarna reg. Nadole</t>
  </si>
  <si>
    <t>Ukupno                  Nagore</t>
  </si>
  <si>
    <t>Uzima se u obzir prekogranična balansna energija za potrebe CA BiH</t>
  </si>
  <si>
    <t>Debalans</t>
  </si>
  <si>
    <t>Cijena</t>
  </si>
  <si>
    <t>Mjesečno</t>
  </si>
  <si>
    <t>Max. satni</t>
  </si>
  <si>
    <t>Prosječna</t>
  </si>
  <si>
    <t>Max./Min.</t>
  </si>
  <si>
    <t>MWh/h</t>
  </si>
  <si>
    <t>Manjak</t>
  </si>
  <si>
    <t>Višak</t>
  </si>
  <si>
    <t>Za potrebe CA BiH Uvoz (Nagore)</t>
  </si>
  <si>
    <t>Za druge TSO    Izvoz (Nagore)</t>
  </si>
  <si>
    <t>(00 - 06 sati)</t>
  </si>
  <si>
    <t>(06 - 24 sati)</t>
  </si>
  <si>
    <t>KM/    MW/h</t>
  </si>
  <si>
    <t>Sekundarna regulacija - nevršno opterećenje (00.00 - 06.00 sati)</t>
  </si>
  <si>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</si>
  <si>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</si>
  <si>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</si>
  <si>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</si>
  <si>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</si>
  <si>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</si>
  <si>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</si>
  <si>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</si>
  <si>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</si>
  <si>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</si>
  <si>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</si>
  <si>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</si>
  <si>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KM/MW</t>
  </si>
  <si>
    <t>Neisporučeni kapacitet</t>
  </si>
  <si>
    <t>Penal za neisp. kapacitet</t>
  </si>
  <si>
    <t>Sekundarna regulacija - vršno opterećenje (06.00 - 24.00 sati)</t>
  </si>
  <si>
    <t>Tercijarna regulacija nagore</t>
  </si>
  <si>
    <t>Energija sek. reg. nagore</t>
  </si>
  <si>
    <t>Energija sek. reg. nadole</t>
  </si>
  <si>
    <t>Energija terc. reg. nagore</t>
  </si>
  <si>
    <t>Energija terc. reg. nadole</t>
  </si>
  <si>
    <t>Balansna energija nagore</t>
  </si>
  <si>
    <t>Balansna energija nadole</t>
  </si>
  <si>
    <t>Uzima se u obzir prekogranična razmjena sa drugim TSO za potrebe BiH</t>
  </si>
  <si>
    <t>Trošak balansiranja i ostvarene prosječne cijene</t>
  </si>
  <si>
    <t>Nagore - trošak</t>
  </si>
  <si>
    <t>Nagore - prosječna cijena</t>
  </si>
  <si>
    <t>Nadole - trošak (poz. cijena)</t>
  </si>
  <si>
    <t>Nadole - prosječna cijena</t>
  </si>
  <si>
    <t>Debalans BiH</t>
  </si>
  <si>
    <t>Manjak - ukupno</t>
  </si>
  <si>
    <t>Manjak - max satno</t>
  </si>
  <si>
    <t>Višak - ukupno</t>
  </si>
  <si>
    <t>Višak - max satno</t>
  </si>
  <si>
    <t>Cijena Manjak -     prosječna</t>
  </si>
  <si>
    <t>Cijena Manjak - maksimalna</t>
  </si>
  <si>
    <t>Cijena višak -       prosječna</t>
  </si>
  <si>
    <t>Cijena višak -     minimalna</t>
  </si>
  <si>
    <t>2017/2016</t>
  </si>
  <si>
    <t>Kompenzacije</t>
  </si>
  <si>
    <t>Gubici</t>
  </si>
  <si>
    <t>Referentna cijena</t>
  </si>
  <si>
    <t>Trošak</t>
  </si>
  <si>
    <t>Kompenzacije: "-" smjer - prijem, "+" smjer - davanje.</t>
  </si>
  <si>
    <t>XB Razmjena - Uvoz</t>
  </si>
  <si>
    <t>Cijena Uvoz Prosječna</t>
  </si>
  <si>
    <t>KM /MWh</t>
  </si>
  <si>
    <t>Trošak Uvoz</t>
  </si>
  <si>
    <t>XB Razmjena - Izvoz</t>
  </si>
  <si>
    <t>Cijena Izvoz Prosječna</t>
  </si>
  <si>
    <t>Trošak Izvoz</t>
  </si>
  <si>
    <t>2017/16</t>
  </si>
  <si>
    <t>Angažirana energija u BiH za potrebe drugih TSO</t>
  </si>
  <si>
    <t>SIJ</t>
  </si>
  <si>
    <t>VELJ</t>
  </si>
  <si>
    <t>OŽU</t>
  </si>
  <si>
    <t>TRA</t>
  </si>
  <si>
    <t>SVI</t>
  </si>
  <si>
    <t>LIP</t>
  </si>
  <si>
    <t>SRP</t>
  </si>
  <si>
    <t>KOL</t>
  </si>
  <si>
    <t>RUJ</t>
  </si>
  <si>
    <t>LIS</t>
  </si>
  <si>
    <t>STU</t>
  </si>
  <si>
    <t>PRO</t>
  </si>
  <si>
    <t>Angažirana energija</t>
  </si>
  <si>
    <t>Nadolje - trošak (neg. cijena)</t>
  </si>
  <si>
    <t>Nadolje - prosječna cijena</t>
  </si>
  <si>
    <t>Angažirna energija</t>
  </si>
  <si>
    <t>Tercijarna regulacija nadolje</t>
  </si>
  <si>
    <t>U tablici su prikazane prosječne vrijednosti kapaciteta svedene na 1 sat.</t>
  </si>
  <si>
    <t>U tablici su prikazane prosječne vrijednosti kapaciteta i cijena svedene na 1 sat.</t>
  </si>
  <si>
    <t>Udio PPU u isporučenom kapacitetu</t>
  </si>
  <si>
    <t>Tablica 1: Pomoćne usluge - pregled za 2017. godinu</t>
  </si>
  <si>
    <t>Nadolje</t>
  </si>
  <si>
    <t>Izvješće o radu balansnog tržišta u BiH za 2017. godinu</t>
  </si>
  <si>
    <t>Angažirana balansna energija</t>
  </si>
  <si>
    <t>Sekundarna reg. Nadolje</t>
  </si>
  <si>
    <t>Ukupno                  Nadolje</t>
  </si>
  <si>
    <t>Angažirana prekogranična balansna energija</t>
  </si>
  <si>
    <t>Za potrebe CA BiH Izvoz (Nadolje)</t>
  </si>
  <si>
    <t>Za druge TSO    Uvoz (Nadolje)</t>
  </si>
  <si>
    <t>Tablica 2: Izvješće o pomoćnim uslugama u BiH za 2017. godinu</t>
  </si>
  <si>
    <t>Tablica 3: Izvješće SR_Vršno pomoćnim uslugama u BiH za 2017. godinu</t>
  </si>
  <si>
    <t>Tablica 4: Izvješće o pomoćnim uslugama u BiH za 2017. godinu</t>
  </si>
  <si>
    <t xml:space="preserve">  </t>
  </si>
  <si>
    <t>Tablica 9: Izvješće o prekograničnoj razmjeni (XB) balansne energije za 2017. godinu</t>
  </si>
  <si>
    <t>OŽUJ</t>
  </si>
  <si>
    <t>Angažirna prekogranična energija zbog potreba BiH</t>
  </si>
  <si>
    <t>Tablica 7: Izvješće o pomoćnim uslugama u BiH za 2017. godinu</t>
  </si>
  <si>
    <t>Tablica 8: Izvješće o gubicima i kompenzacijama za 2017. godinu</t>
  </si>
  <si>
    <t>Tablica 5: Izvješće o pomoćnim uslugama u BiH za 2017.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</si>
</sst>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i/>
      <sz val="8"/>
      <color theme="3" tint="-0.499984740745262"/>
      <name val="Calibri"/>
      <family val="2"/>
      <scheme val="minor"/>
    </font>
    <font>
      <i/>
      <sz val="9"/>
      <color theme="3" tint="-0.499984740745262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sz val="8"/>
      <color theme="3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0" xfId="0" applyFont="1" applyFill="1"/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 applyBorder="1"/>
    <xf numFmtId="0" fontId="3" fillId="0" borderId="2" xfId="0" applyFont="1" applyBorder="1"/>
    <xf numFmtId="0" fontId="6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0" fillId="0" borderId="0" xfId="0" applyAlignment="1">
      <alignment horizontal="center"/>
    </xf>
    <xf numFmtId="2" fontId="0" fillId="0" borderId="0" xfId="0" applyNumberFormat="1"/>
    <xf numFmtId="0" fontId="2" fillId="2" borderId="0" xfId="0" applyFont="1" applyFill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2" xfId="0" applyFont="1" applyBorder="1"/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9" xfId="0" applyFont="1" applyBorder="1" applyAlignment="1">
      <alignment horizontal="left" wrapText="1"/>
    </xf>
    <xf numFmtId="3" fontId="2" fillId="0" borderId="9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3" fontId="2" fillId="0" borderId="10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1" fillId="0" borderId="1" xfId="0" applyFont="1" applyBorder="1" applyAlignment="1">
      <alignment vertical="top"/>
    </xf>
    <xf numFmtId="0" fontId="5" fillId="2" borderId="3" xfId="0" applyFont="1" applyFill="1" applyBorder="1"/>
    <xf numFmtId="0" fontId="2" fillId="2" borderId="0" xfId="0" applyFont="1" applyFill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3" fillId="0" borderId="7" xfId="0" applyFont="1" applyBorder="1"/>
    <xf numFmtId="0" fontId="3" fillId="0" borderId="8" xfId="0" applyFont="1" applyBorder="1"/>
    <xf numFmtId="0" fontId="5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10" fontId="2" fillId="0" borderId="3" xfId="1" applyNumberFormat="1" applyFont="1" applyBorder="1" applyAlignment="1">
      <alignment horizontal="center"/>
    </xf>
    <xf numFmtId="0" fontId="5" fillId="2" borderId="0" xfId="0" applyFont="1" applyFill="1" applyBorder="1" applyAlignment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/>
    <xf numFmtId="0" fontId="8" fillId="0" borderId="0" xfId="0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12" fillId="0" borderId="0" xfId="0" applyFont="1"/>
    <xf numFmtId="1" fontId="0" fillId="0" borderId="0" xfId="0" applyNumberForma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0" borderId="0" xfId="0" applyFill="1"/>
    <xf numFmtId="0" fontId="0" fillId="0" borderId="10" xfId="0" applyBorder="1"/>
    <xf numFmtId="0" fontId="16" fillId="0" borderId="14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7" fillId="0" borderId="3" xfId="0" applyFont="1" applyBorder="1" applyAlignment="1">
      <alignment wrapText="1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5" xfId="0" applyNumberFormat="1" applyFill="1" applyBorder="1" applyAlignment="1">
      <alignment horizontal="center"/>
    </xf>
    <xf numFmtId="10" fontId="0" fillId="0" borderId="15" xfId="1" applyNumberFormat="1" applyFont="1" applyBorder="1" applyAlignment="1">
      <alignment horizontal="center"/>
    </xf>
    <xf numFmtId="9" fontId="0" fillId="0" borderId="0" xfId="1" applyFont="1"/>
    <xf numFmtId="4" fontId="0" fillId="0" borderId="0" xfId="0" applyNumberFormat="1"/>
    <xf numFmtId="2" fontId="0" fillId="0" borderId="3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18" fillId="0" borderId="4" xfId="0" applyFont="1" applyFill="1" applyBorder="1" applyAlignment="1">
      <alignment horizontal="center" wrapText="1"/>
    </xf>
    <xf numFmtId="3" fontId="0" fillId="0" borderId="3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0" xfId="0" applyNumberFormat="1"/>
    <xf numFmtId="1" fontId="0" fillId="0" borderId="3" xfId="0" applyNumberFormat="1" applyBorder="1" applyAlignment="1">
      <alignment horizontal="center"/>
    </xf>
    <xf numFmtId="9" fontId="0" fillId="0" borderId="3" xfId="1" applyFont="1" applyBorder="1" applyAlignment="1">
      <alignment horizontal="center"/>
    </xf>
    <xf numFmtId="10" fontId="0" fillId="0" borderId="15" xfId="1" applyNumberFormat="1" applyFont="1" applyFill="1" applyBorder="1" applyAlignment="1">
      <alignment horizontal="center"/>
    </xf>
    <xf numFmtId="10" fontId="14" fillId="0" borderId="0" xfId="1" applyNumberFormat="1" applyFont="1"/>
    <xf numFmtId="10" fontId="0" fillId="0" borderId="0" xfId="1" applyNumberFormat="1" applyFont="1"/>
    <xf numFmtId="0" fontId="19" fillId="0" borderId="0" xfId="0" applyFont="1"/>
    <xf numFmtId="0" fontId="18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16" fillId="0" borderId="10" xfId="0" applyFont="1" applyBorder="1"/>
    <xf numFmtId="0" fontId="0" fillId="0" borderId="5" xfId="0" applyBorder="1"/>
    <xf numFmtId="0" fontId="18" fillId="0" borderId="6" xfId="0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0" fontId="0" fillId="0" borderId="16" xfId="1" applyNumberFormat="1" applyFont="1" applyBorder="1" applyAlignment="1">
      <alignment horizontal="center"/>
    </xf>
    <xf numFmtId="0" fontId="0" fillId="0" borderId="3" xfId="0" applyBorder="1"/>
    <xf numFmtId="9" fontId="0" fillId="0" borderId="3" xfId="1" applyNumberFormat="1" applyFont="1" applyBorder="1" applyAlignment="1">
      <alignment horizontal="center"/>
    </xf>
    <xf numFmtId="9" fontId="0" fillId="0" borderId="15" xfId="1" applyNumberFormat="1" applyFont="1" applyBorder="1" applyAlignment="1">
      <alignment horizontal="center"/>
    </xf>
    <xf numFmtId="0" fontId="0" fillId="0" borderId="1" xfId="0" applyBorder="1"/>
    <xf numFmtId="0" fontId="18" fillId="0" borderId="7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14" fillId="0" borderId="0" xfId="0" applyNumberFormat="1" applyFont="1"/>
    <xf numFmtId="4" fontId="0" fillId="0" borderId="15" xfId="0" applyNumberFormat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164" fontId="0" fillId="0" borderId="15" xfId="1" applyNumberFormat="1" applyFont="1" applyBorder="1" applyAlignment="1">
      <alignment horizontal="center"/>
    </xf>
    <xf numFmtId="9" fontId="0" fillId="0" borderId="11" xfId="1" applyFont="1" applyBorder="1" applyAlignment="1">
      <alignment horizontal="center"/>
    </xf>
    <xf numFmtId="9" fontId="0" fillId="0" borderId="15" xfId="1" applyFont="1" applyBorder="1" applyAlignment="1">
      <alignment horizontal="center"/>
    </xf>
    <xf numFmtId="10" fontId="0" fillId="0" borderId="0" xfId="1" applyNumberFormat="1" applyFont="1" applyAlignment="1">
      <alignment horizontal="center"/>
    </xf>
    <xf numFmtId="10" fontId="16" fillId="0" borderId="14" xfId="1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22" fillId="0" borderId="0" xfId="0" applyFont="1"/>
    <xf numFmtId="0" fontId="0" fillId="0" borderId="0" xfId="0" applyFill="1" applyAlignment="1">
      <alignment horizontal="center"/>
    </xf>
    <xf numFmtId="3" fontId="0" fillId="0" borderId="17" xfId="0" applyNumberFormat="1" applyFill="1" applyBorder="1" applyAlignment="1">
      <alignment horizontal="center"/>
    </xf>
    <xf numFmtId="10" fontId="0" fillId="0" borderId="17" xfId="1" applyNumberFormat="1" applyFont="1" applyBorder="1" applyAlignment="1">
      <alignment horizontal="center"/>
    </xf>
    <xf numFmtId="0" fontId="17" fillId="0" borderId="10" xfId="0" applyFont="1" applyBorder="1" applyAlignment="1">
      <alignment wrapText="1"/>
    </xf>
    <xf numFmtId="0" fontId="18" fillId="0" borderId="18" xfId="0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10" fontId="0" fillId="0" borderId="14" xfId="1" applyNumberFormat="1" applyFont="1" applyBorder="1" applyAlignment="1">
      <alignment horizontal="center"/>
    </xf>
    <xf numFmtId="0" fontId="22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0" fillId="0" borderId="3" xfId="0" applyBorder="1" applyAlignment="1">
      <alignment wrapText="1"/>
    </xf>
    <xf numFmtId="3" fontId="0" fillId="0" borderId="17" xfId="0" applyNumberFormat="1" applyBorder="1" applyAlignment="1">
      <alignment horizontal="center"/>
    </xf>
    <xf numFmtId="0" fontId="0" fillId="0" borderId="9" xfId="0" applyBorder="1" applyAlignment="1">
      <alignment wrapText="1"/>
    </xf>
    <xf numFmtId="0" fontId="18" fillId="0" borderId="19" xfId="0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3" fontId="0" fillId="0" borderId="19" xfId="0" applyNumberFormat="1" applyFill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0" fillId="0" borderId="0" xfId="0" applyBorder="1"/>
    <xf numFmtId="0" fontId="14" fillId="0" borderId="0" xfId="0" applyFont="1" applyBorder="1"/>
    <xf numFmtId="0" fontId="0" fillId="3" borderId="9" xfId="0" applyFill="1" applyBorder="1" applyAlignment="1">
      <alignment wrapText="1"/>
    </xf>
    <xf numFmtId="0" fontId="18" fillId="3" borderId="19" xfId="0" applyFon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2" fontId="0" fillId="3" borderId="21" xfId="0" applyNumberFormat="1" applyFill="1" applyBorder="1" applyAlignment="1">
      <alignment horizontal="center"/>
    </xf>
    <xf numFmtId="10" fontId="0" fillId="0" borderId="20" xfId="1" applyNumberFormat="1" applyFont="1" applyBorder="1" applyAlignment="1">
      <alignment horizontal="center"/>
    </xf>
    <xf numFmtId="0" fontId="0" fillId="3" borderId="0" xfId="0" applyFill="1" applyBorder="1"/>
    <xf numFmtId="0" fontId="14" fillId="3" borderId="0" xfId="0" applyFont="1" applyFill="1" applyBorder="1"/>
    <xf numFmtId="3" fontId="0" fillId="0" borderId="2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5" fillId="0" borderId="0" xfId="0" applyFont="1" applyBorder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left" wrapText="1"/>
    </xf>
    <xf numFmtId="4" fontId="0" fillId="0" borderId="15" xfId="0" applyNumberFormat="1" applyFill="1" applyBorder="1" applyAlignment="1">
      <alignment horizontal="center"/>
    </xf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0" fillId="0" borderId="18" xfId="0" applyBorder="1"/>
    <xf numFmtId="0" fontId="16" fillId="0" borderId="18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10" fontId="0" fillId="0" borderId="10" xfId="1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24" xfId="0" applyBorder="1" applyAlignment="1">
      <alignment wrapText="1"/>
    </xf>
    <xf numFmtId="0" fontId="18" fillId="0" borderId="25" xfId="0" applyFon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8" fillId="0" borderId="4" xfId="0" applyFont="1" applyBorder="1" applyAlignment="1">
      <alignment horizontal="center" wrapText="1"/>
    </xf>
    <xf numFmtId="3" fontId="0" fillId="0" borderId="25" xfId="0" applyNumberForma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Alignment="1">
      <alignment horizontal="center"/>
    </xf>
    <xf numFmtId="0" fontId="19" fillId="0" borderId="0" xfId="0" applyFont="1" applyBorder="1"/>
    <xf numFmtId="0" fontId="18" fillId="0" borderId="0" xfId="0" applyFont="1" applyBorder="1" applyAlignment="1">
      <alignment horizontal="center"/>
    </xf>
    <xf numFmtId="0" fontId="13" fillId="0" borderId="0" xfId="0" applyFont="1" applyBorder="1"/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wrapText="1"/>
    </xf>
    <xf numFmtId="4" fontId="0" fillId="0" borderId="0" xfId="0" applyNumberFormat="1" applyBorder="1"/>
    <xf numFmtId="3" fontId="0" fillId="0" borderId="0" xfId="0" applyNumberFormat="1" applyBorder="1"/>
    <xf numFmtId="0" fontId="0" fillId="0" borderId="0" xfId="0" applyAlignment="1">
      <alignment horizontal="center"/>
    </xf>
    <xf numFmtId="1" fontId="0" fillId="0" borderId="0" xfId="0" applyNumberForma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07805247051534E-2"/>
          <c:y val="8.0600201547474673E-2"/>
          <c:w val="0.83383026183389275"/>
          <c:h val="0.85210599360011507"/>
        </c:manualLayout>
      </c:layout>
      <c:pieChart>
        <c:varyColors val="1"/>
        <c:ser>
          <c:idx val="0"/>
          <c:order val="0"/>
          <c:tx>
            <c:strRef>
              <c:f>'Reg kapacitet'!$F$29</c:f>
              <c:strCache>
                <c:ptCount val="1"/>
              </c:strCache>
            </c:strRef>
          </c:tx>
          <c:cat>
            <c:numRef>
              <c:f>'Reg kapacitet'!$A$32:$A$35</c:f>
              <c:numCache>
                <c:formatCode>General</c:formatCode>
                <c:ptCount val="4"/>
              </c:numCache>
            </c:numRef>
          </c:cat>
          <c:val>
            <c:numRef>
              <c:f>'Reg kapacitet'!$F$32:$F$35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1974-4E0B-AE96-067123920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733738</xdr:colOff>
      <xdr:row>0</xdr:row>
      <xdr:rowOff>884226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10438" cy="8842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228601</xdr:colOff>
      <xdr:row>26</xdr:row>
      <xdr:rowOff>2406651</xdr:rowOff>
    </xdr:from>
    <xdr:to>
      <xdr:col>29</xdr:col>
      <xdr:colOff>88901</xdr:colOff>
      <xdr:row>27</xdr:row>
      <xdr:rowOff>1955801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232088</xdr:colOff>
      <xdr:row>0</xdr:row>
      <xdr:rowOff>884226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23138" cy="8842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zoomScaleNormal="100" workbookViewId="0">
      <selection activeCell="J9" sqref="J9"/>
    </sheetView>
  </sheetViews>
  <sheetFormatPr defaultRowHeight="15" x14ac:dyDescent="0.25"/>
  <cols>
    <col min="1" max="1" width="25.7109375" customWidth="1"/>
    <col min="2" max="2" width="7.7109375" customWidth="1"/>
    <col min="3" max="6" width="13.85546875" customWidth="1"/>
    <col min="7" max="8" width="12.28515625" customWidth="1"/>
  </cols>
  <sheetData>
    <row r="1" spans="1:6" s="1" customFormat="1" ht="74.25" customHeight="1" x14ac:dyDescent="0.25"/>
    <row r="2" spans="1:6" ht="15.75" x14ac:dyDescent="0.25">
      <c r="A2" s="194" t="s">
        <v>123</v>
      </c>
      <c r="B2" s="194"/>
      <c r="C2" s="194"/>
      <c r="D2" s="194"/>
      <c r="E2" s="194"/>
      <c r="F2" s="194"/>
    </row>
    <row r="3" spans="1:6" ht="7.5" customHeight="1" x14ac:dyDescent="0.25">
      <c r="A3" s="2"/>
      <c r="B3" s="1"/>
      <c r="C3" s="1"/>
      <c r="D3" s="1"/>
      <c r="E3" s="1"/>
      <c r="F3" s="1"/>
    </row>
    <row r="4" spans="1:6" x14ac:dyDescent="0.25">
      <c r="A4" s="3" t="s">
        <v>0</v>
      </c>
      <c r="B4" s="3"/>
      <c r="C4" s="3"/>
      <c r="D4" s="3"/>
      <c r="E4" s="3"/>
      <c r="F4" s="3"/>
    </row>
    <row r="5" spans="1:6" ht="15.75" x14ac:dyDescent="0.25">
      <c r="A5" s="4"/>
      <c r="B5" s="44"/>
      <c r="C5" s="5" t="s">
        <v>1</v>
      </c>
      <c r="D5" s="5" t="s">
        <v>1</v>
      </c>
      <c r="E5" s="5" t="s">
        <v>2</v>
      </c>
      <c r="F5" s="5" t="s">
        <v>2</v>
      </c>
    </row>
    <row r="6" spans="1:6" ht="16.5" thickBot="1" x14ac:dyDescent="0.3">
      <c r="A6" s="7"/>
      <c r="B6" s="45"/>
      <c r="C6" s="46" t="s">
        <v>3</v>
      </c>
      <c r="D6" s="46" t="s">
        <v>4</v>
      </c>
      <c r="E6" s="46" t="s">
        <v>5</v>
      </c>
      <c r="F6" s="46" t="s">
        <v>124</v>
      </c>
    </row>
    <row r="7" spans="1:6" ht="16.5" hidden="1" thickBot="1" x14ac:dyDescent="0.3">
      <c r="A7" s="7"/>
      <c r="B7" s="45"/>
      <c r="C7" s="8" t="s">
        <v>46</v>
      </c>
      <c r="D7" s="8" t="s">
        <v>47</v>
      </c>
      <c r="E7" s="9"/>
      <c r="F7" s="9"/>
    </row>
    <row r="8" spans="1:6" ht="27.95" customHeight="1" x14ac:dyDescent="0.25">
      <c r="A8" s="47" t="s">
        <v>6</v>
      </c>
      <c r="B8" s="11" t="s">
        <v>7</v>
      </c>
      <c r="C8" s="12">
        <f>SR_Nevrsno!O5</f>
        <v>31.588127853881279</v>
      </c>
      <c r="D8" s="12">
        <f>SR_Vrsno!O5</f>
        <v>49.251940639269407</v>
      </c>
      <c r="E8" s="12">
        <f>TR_Nagore!O5</f>
        <v>195.99999999999997</v>
      </c>
      <c r="F8" s="12">
        <f>TR_Nadole!O5</f>
        <v>66</v>
      </c>
    </row>
    <row r="9" spans="1:6" ht="27.95" customHeight="1" x14ac:dyDescent="0.25">
      <c r="A9" s="47" t="s">
        <v>8</v>
      </c>
      <c r="B9" s="11" t="s">
        <v>7</v>
      </c>
      <c r="C9" s="12">
        <f>SR_Nevrsno!O6</f>
        <v>31.500456621004567</v>
      </c>
      <c r="D9" s="12">
        <f>SR_Vrsno!O6</f>
        <v>49.676598173515984</v>
      </c>
      <c r="E9" s="12">
        <f>TR_Nagore!O6</f>
        <v>195.99999999999997</v>
      </c>
      <c r="F9" s="12">
        <f>TR_Nadole!O6</f>
        <v>66</v>
      </c>
    </row>
    <row r="10" spans="1:6" ht="27.95" customHeight="1" x14ac:dyDescent="0.25">
      <c r="A10" s="47" t="s">
        <v>9</v>
      </c>
      <c r="B10" s="11" t="s">
        <v>7</v>
      </c>
      <c r="C10" s="12">
        <f>SR_Nevrsno!O7</f>
        <v>22.309589041095897</v>
      </c>
      <c r="D10" s="12">
        <f>SR_Vrsno!O7</f>
        <v>49.336872146118722</v>
      </c>
      <c r="E10" s="12">
        <f>TR_Nagore!O7</f>
        <v>195.99999999999997</v>
      </c>
      <c r="F10" s="12">
        <f>TR_Nadole!O7</f>
        <v>66</v>
      </c>
    </row>
    <row r="11" spans="1:6" ht="27.95" customHeight="1" x14ac:dyDescent="0.25">
      <c r="A11" s="47" t="s">
        <v>10</v>
      </c>
      <c r="B11" s="13" t="s">
        <v>48</v>
      </c>
      <c r="C11" s="12">
        <f>SR_Nevrsno!O8</f>
        <v>37.371476420839016</v>
      </c>
      <c r="D11" s="12">
        <f>SR_Vrsno!O8</f>
        <v>40.675668283284345</v>
      </c>
      <c r="E11" s="12">
        <f>TR_Nagore!O8</f>
        <v>6.3277607208193567</v>
      </c>
      <c r="F11" s="12">
        <f>TR_Nadole!O8</f>
        <v>1.1223191989864398</v>
      </c>
    </row>
    <row r="12" spans="1:6" ht="27.95" customHeight="1" x14ac:dyDescent="0.25">
      <c r="A12" s="47" t="s">
        <v>11</v>
      </c>
      <c r="B12" s="11" t="s">
        <v>12</v>
      </c>
      <c r="C12" s="14">
        <f>SR_Nevrsno!O9</f>
        <v>2578108.6723680003</v>
      </c>
      <c r="D12" s="14">
        <f>SR_Vrsno!O9</f>
        <v>13275531.404874001</v>
      </c>
      <c r="E12" s="14">
        <f>TR_Nagore!O9</f>
        <v>10864512.047218001</v>
      </c>
      <c r="F12" s="14">
        <f>TR_Nadole!O9</f>
        <v>648880.06808600004</v>
      </c>
    </row>
    <row r="13" spans="1:6" ht="27.95" customHeight="1" x14ac:dyDescent="0.25">
      <c r="A13" s="47" t="s">
        <v>13</v>
      </c>
      <c r="B13" s="11" t="s">
        <v>7</v>
      </c>
      <c r="C13" s="12">
        <f>SR_Nevrsno!O10</f>
        <v>4.1315068493150688</v>
      </c>
      <c r="D13" s="12">
        <f>SR_Vrsno!O10</f>
        <v>35.781156814127428</v>
      </c>
      <c r="E13" s="12">
        <f>TR_Nagore!O10</f>
        <v>179.04794520547946</v>
      </c>
      <c r="F13" s="12">
        <f>TR_Nadole!O10</f>
        <v>45.411415525114158</v>
      </c>
    </row>
    <row r="14" spans="1:6" ht="27.95" customHeight="1" x14ac:dyDescent="0.25">
      <c r="A14" s="47" t="s">
        <v>13</v>
      </c>
      <c r="B14" s="11" t="s">
        <v>14</v>
      </c>
      <c r="C14" s="48">
        <f>SR_Nevrsno!O11</f>
        <v>0.12250292868009784</v>
      </c>
      <c r="D14" s="48">
        <f>SR_Vrsno!O11</f>
        <v>0.72028194622238417</v>
      </c>
      <c r="E14" s="48">
        <f>TR_Nagore!O11</f>
        <v>0.91350992451775248</v>
      </c>
      <c r="F14" s="48">
        <f>TR_Nadole!O11</f>
        <v>0.68805175038051758</v>
      </c>
    </row>
    <row r="15" spans="1:6" ht="27.95" customHeight="1" x14ac:dyDescent="0.25">
      <c r="A15" s="47" t="s">
        <v>15</v>
      </c>
      <c r="B15" s="11" t="s">
        <v>12</v>
      </c>
      <c r="C15" s="14">
        <f>SR_Nevrsno!O12</f>
        <v>364488.989757</v>
      </c>
      <c r="D15" s="14">
        <f>SR_Vrsno!O12</f>
        <v>9582204.144971</v>
      </c>
      <c r="E15" s="14">
        <f>TR_Nagore!O12</f>
        <v>9887112.9124779999</v>
      </c>
      <c r="F15" s="14">
        <f>TR_Nadole!O12</f>
        <v>442965.62045300007</v>
      </c>
    </row>
    <row r="16" spans="1:6" ht="27.95" customHeight="1" x14ac:dyDescent="0.25">
      <c r="A16" s="47" t="s">
        <v>16</v>
      </c>
      <c r="B16" s="11" t="s">
        <v>7</v>
      </c>
      <c r="C16" s="12">
        <f>SR_Nevrsno!O13</f>
        <v>27.368949771689493</v>
      </c>
      <c r="D16" s="12">
        <f>SR_Vrsno!O13</f>
        <v>13.895441359388551</v>
      </c>
      <c r="E16" s="12">
        <f>TR_Nagore!O13</f>
        <v>16.952054794520546</v>
      </c>
      <c r="F16" s="12">
        <f>TR_Nadole!O13</f>
        <v>20.588584474885845</v>
      </c>
    </row>
    <row r="17" spans="1:6" ht="27.95" customHeight="1" x14ac:dyDescent="0.25">
      <c r="A17" s="47" t="s">
        <v>17</v>
      </c>
      <c r="B17" s="11" t="s">
        <v>12</v>
      </c>
      <c r="C17" s="14">
        <f>SR_Nevrsno!O14</f>
        <v>-248272.41504981933</v>
      </c>
      <c r="D17" s="14">
        <f>SR_Vrsno!O14</f>
        <v>-376339.29220109683</v>
      </c>
      <c r="E17" s="14">
        <f>TR_Nagore!O14</f>
        <v>-131909.94115516261</v>
      </c>
      <c r="F17" s="14">
        <f>TR_Nadole!O14</f>
        <v>-37016.144013447665</v>
      </c>
    </row>
    <row r="18" spans="1:6" ht="12" customHeight="1" x14ac:dyDescent="0.25">
      <c r="A18" s="17"/>
      <c r="B18" s="1"/>
      <c r="C18" s="16"/>
      <c r="D18" s="16"/>
      <c r="E18" s="16"/>
      <c r="F18" s="16"/>
    </row>
    <row r="19" spans="1:6" x14ac:dyDescent="0.25">
      <c r="A19" s="49" t="s">
        <v>122</v>
      </c>
      <c r="B19" s="50"/>
      <c r="C19" s="51"/>
      <c r="D19" s="51"/>
      <c r="E19" s="51"/>
      <c r="F19" s="51"/>
    </row>
    <row r="20" spans="1:6" x14ac:dyDescent="0.25">
      <c r="A20" s="18" t="s">
        <v>20</v>
      </c>
      <c r="B20" s="52" t="s">
        <v>7</v>
      </c>
      <c r="C20" s="53">
        <f>SR_Nevrsno!O18</f>
        <v>3.6052585064074236</v>
      </c>
      <c r="D20" s="54">
        <f>SR_Vrsno!O18</f>
        <v>25.115536366016919</v>
      </c>
      <c r="E20" s="54">
        <f>TR_Nagore!O18</f>
        <v>82.365867579908681</v>
      </c>
      <c r="F20" s="54">
        <f>TR_Nadole!O18</f>
        <v>0</v>
      </c>
    </row>
    <row r="21" spans="1:6" x14ac:dyDescent="0.25">
      <c r="A21" s="55" t="s">
        <v>21</v>
      </c>
      <c r="B21" s="56" t="s">
        <v>7</v>
      </c>
      <c r="C21" s="57">
        <f>SR_Nevrsno!O20</f>
        <v>0.29285609073501251</v>
      </c>
      <c r="D21" s="58">
        <f>SR_Vrsno!O20</f>
        <v>5.4796592936285826</v>
      </c>
      <c r="E21" s="58">
        <f>TR_Nagore!O20</f>
        <v>24.31404109589041</v>
      </c>
      <c r="F21" s="58">
        <f>TR_Nadole!O20</f>
        <v>32.251598173515987</v>
      </c>
    </row>
    <row r="22" spans="1:6" x14ac:dyDescent="0.25">
      <c r="A22" s="55" t="s">
        <v>22</v>
      </c>
      <c r="B22" s="56" t="s">
        <v>7</v>
      </c>
      <c r="C22" s="57">
        <f>SR_Nevrsno!O22</f>
        <v>0.22785388127853881</v>
      </c>
      <c r="D22" s="58">
        <f>SR_Vrsno!O22</f>
        <v>5.1859611544819231</v>
      </c>
      <c r="E22" s="58">
        <f>TR_Nagore!O22</f>
        <v>72.368036529680367</v>
      </c>
      <c r="F22" s="58">
        <f>TR_Nadole!O22</f>
        <v>0</v>
      </c>
    </row>
    <row r="23" spans="1:6" x14ac:dyDescent="0.25">
      <c r="A23" s="55" t="s">
        <v>23</v>
      </c>
      <c r="B23" s="56" t="s">
        <v>7</v>
      </c>
      <c r="C23" s="57"/>
      <c r="D23" s="58"/>
      <c r="E23" s="58">
        <f>TR_Nagore!O24</f>
        <v>0</v>
      </c>
      <c r="F23" s="58"/>
    </row>
    <row r="24" spans="1:6" ht="15.75" thickBot="1" x14ac:dyDescent="0.3">
      <c r="A24" s="19" t="s">
        <v>24</v>
      </c>
      <c r="B24" s="59" t="s">
        <v>7</v>
      </c>
      <c r="C24" s="60"/>
      <c r="D24" s="61"/>
      <c r="E24" s="61">
        <f>TR_Nagore!O26</f>
        <v>0</v>
      </c>
      <c r="F24" s="61">
        <f>TR_Nadole!O24</f>
        <v>13.159817351598171</v>
      </c>
    </row>
    <row r="25" spans="1:6" x14ac:dyDescent="0.25">
      <c r="A25" s="62" t="s">
        <v>120</v>
      </c>
      <c r="B25" s="1"/>
      <c r="C25" s="1"/>
      <c r="D25" s="1"/>
      <c r="E25" s="1"/>
      <c r="F25" s="1"/>
    </row>
    <row r="26" spans="1:6" ht="6" customHeight="1" x14ac:dyDescent="0.25"/>
    <row r="27" spans="1:6" x14ac:dyDescent="0.25">
      <c r="A27" s="195"/>
      <c r="B27" s="195"/>
      <c r="C27" s="195"/>
      <c r="D27" s="195"/>
      <c r="E27" s="195"/>
      <c r="F27" s="195"/>
    </row>
    <row r="28" spans="1:6" x14ac:dyDescent="0.25">
      <c r="A28" s="195"/>
      <c r="B28" s="195"/>
      <c r="C28" s="195"/>
      <c r="D28" s="195"/>
      <c r="E28" s="195"/>
      <c r="F28" s="195"/>
    </row>
    <row r="31" spans="1:6" x14ac:dyDescent="0.25">
      <c r="C31" s="20"/>
      <c r="D31" s="20"/>
      <c r="E31" s="20"/>
      <c r="F31" s="20"/>
    </row>
    <row r="32" spans="1:6" x14ac:dyDescent="0.25">
      <c r="C32" s="63"/>
      <c r="D32" s="63"/>
      <c r="E32" s="63"/>
      <c r="F32" s="63"/>
    </row>
    <row r="33" spans="3:6" x14ac:dyDescent="0.25">
      <c r="C33" s="63"/>
      <c r="D33" s="63"/>
      <c r="E33" s="63"/>
      <c r="F33" s="63"/>
    </row>
    <row r="34" spans="3:6" x14ac:dyDescent="0.25">
      <c r="C34" s="63"/>
      <c r="D34" s="63"/>
      <c r="E34" s="63"/>
      <c r="F34" s="63"/>
    </row>
    <row r="35" spans="3:6" x14ac:dyDescent="0.25">
      <c r="C35" s="63"/>
      <c r="D35" s="63"/>
      <c r="E35" s="63"/>
      <c r="F35" s="63"/>
    </row>
    <row r="36" spans="3:6" x14ac:dyDescent="0.25">
      <c r="C36" s="63"/>
      <c r="D36" s="63"/>
      <c r="E36" s="63"/>
      <c r="F36" s="63"/>
    </row>
    <row r="37" spans="3:6" x14ac:dyDescent="0.25">
      <c r="C37" s="63"/>
      <c r="D37" s="63"/>
      <c r="E37" s="63"/>
      <c r="F37" s="63"/>
    </row>
  </sheetData>
  <mergeCells count="3">
    <mergeCell ref="A2:F2"/>
    <mergeCell ref="A27:F27"/>
    <mergeCell ref="A28:F28"/>
  </mergeCells>
  <pageMargins left="0.7" right="0.7" top="0.75" bottom="0.75" header="0.3" footer="0.3"/>
  <pageSetup paperSize="9" scale="98"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4"/>
  <sheetViews>
    <sheetView workbookViewId="0">
      <selection activeCell="P21" sqref="P21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8" max="18" width="9.7109375" style="65" customWidth="1"/>
  </cols>
  <sheetData>
    <row r="1" spans="1:30" ht="18.75" x14ac:dyDescent="0.3">
      <c r="A1" s="64" t="s">
        <v>132</v>
      </c>
    </row>
    <row r="2" spans="1:30" ht="15.75" x14ac:dyDescent="0.25">
      <c r="A2" s="66" t="s">
        <v>49</v>
      </c>
    </row>
    <row r="3" spans="1:30" x14ac:dyDescent="0.25">
      <c r="O3" s="67"/>
    </row>
    <row r="4" spans="1:30" ht="15.75" thickBot="1" x14ac:dyDescent="0.3">
      <c r="A4" s="68"/>
      <c r="B4" s="68"/>
      <c r="C4" s="69" t="s">
        <v>103</v>
      </c>
      <c r="D4" s="70" t="s">
        <v>104</v>
      </c>
      <c r="E4" s="70" t="s">
        <v>105</v>
      </c>
      <c r="F4" s="70" t="s">
        <v>106</v>
      </c>
      <c r="G4" s="70" t="s">
        <v>107</v>
      </c>
      <c r="H4" s="70" t="s">
        <v>108</v>
      </c>
      <c r="I4" s="70" t="s">
        <v>109</v>
      </c>
      <c r="J4" s="70" t="s">
        <v>110</v>
      </c>
      <c r="K4" s="70" t="s">
        <v>111</v>
      </c>
      <c r="L4" s="70" t="s">
        <v>112</v>
      </c>
      <c r="M4" s="70" t="s">
        <v>113</v>
      </c>
      <c r="N4" s="70" t="s">
        <v>114</v>
      </c>
      <c r="O4" s="69">
        <v>2017</v>
      </c>
      <c r="P4" s="69" t="s">
        <v>101</v>
      </c>
    </row>
    <row r="5" spans="1:30" ht="30" customHeight="1" x14ac:dyDescent="0.25">
      <c r="A5" s="71" t="s">
        <v>6</v>
      </c>
      <c r="B5" s="72" t="s">
        <v>7</v>
      </c>
      <c r="C5" s="73">
        <v>35</v>
      </c>
      <c r="D5" s="73">
        <v>32</v>
      </c>
      <c r="E5" s="73">
        <v>33</v>
      </c>
      <c r="F5" s="73">
        <v>30</v>
      </c>
      <c r="G5" s="73">
        <v>29</v>
      </c>
      <c r="H5" s="73">
        <v>30</v>
      </c>
      <c r="I5" s="73">
        <v>30</v>
      </c>
      <c r="J5" s="73">
        <v>30</v>
      </c>
      <c r="K5" s="73">
        <v>30</v>
      </c>
      <c r="L5" s="73">
        <v>31</v>
      </c>
      <c r="M5" s="73">
        <v>33</v>
      </c>
      <c r="N5" s="73">
        <v>36</v>
      </c>
      <c r="O5" s="74">
        <v>31.588127853881279</v>
      </c>
      <c r="P5" s="75">
        <v>0.99229721006956895</v>
      </c>
      <c r="Q5" s="76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</row>
    <row r="6" spans="1:30" ht="30" customHeight="1" x14ac:dyDescent="0.25">
      <c r="A6" s="71" t="s">
        <v>8</v>
      </c>
      <c r="B6" s="72" t="s">
        <v>7</v>
      </c>
      <c r="C6" s="73">
        <v>34</v>
      </c>
      <c r="D6" s="73">
        <v>32</v>
      </c>
      <c r="E6" s="73">
        <v>33</v>
      </c>
      <c r="F6" s="73">
        <v>30</v>
      </c>
      <c r="G6" s="73">
        <v>28</v>
      </c>
      <c r="H6" s="73">
        <v>31</v>
      </c>
      <c r="I6" s="73">
        <v>30</v>
      </c>
      <c r="J6" s="73">
        <v>30</v>
      </c>
      <c r="K6" s="73">
        <v>30</v>
      </c>
      <c r="L6" s="73">
        <v>31</v>
      </c>
      <c r="M6" s="73">
        <v>33</v>
      </c>
      <c r="N6" s="73">
        <v>36</v>
      </c>
      <c r="O6" s="74">
        <v>31.500456621004567</v>
      </c>
      <c r="P6" s="75">
        <v>1.008014611872146</v>
      </c>
      <c r="Q6" s="76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</row>
    <row r="7" spans="1:30" ht="30" customHeight="1" x14ac:dyDescent="0.25">
      <c r="A7" s="71" t="s">
        <v>9</v>
      </c>
      <c r="B7" s="72" t="s">
        <v>7</v>
      </c>
      <c r="C7" s="73">
        <v>34</v>
      </c>
      <c r="D7" s="73">
        <v>32</v>
      </c>
      <c r="E7" s="73">
        <v>33</v>
      </c>
      <c r="F7" s="73">
        <v>30</v>
      </c>
      <c r="G7" s="73">
        <v>22</v>
      </c>
      <c r="H7" s="73">
        <v>31</v>
      </c>
      <c r="I7" s="73">
        <v>0</v>
      </c>
      <c r="J7" s="73">
        <v>0</v>
      </c>
      <c r="K7" s="73">
        <v>16</v>
      </c>
      <c r="L7" s="73">
        <v>21</v>
      </c>
      <c r="M7" s="73">
        <v>21</v>
      </c>
      <c r="N7" s="73">
        <v>29</v>
      </c>
      <c r="O7" s="74">
        <v>22.309589041095897</v>
      </c>
      <c r="P7" s="75">
        <v>2.0915239726027406</v>
      </c>
      <c r="Q7" s="76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</row>
    <row r="8" spans="1:30" ht="30" customHeight="1" x14ac:dyDescent="0.25">
      <c r="A8" s="71" t="s">
        <v>10</v>
      </c>
      <c r="B8" s="72" t="s">
        <v>62</v>
      </c>
      <c r="C8" s="78">
        <v>32.416192470588236</v>
      </c>
      <c r="D8" s="78">
        <v>33.296131062499995</v>
      </c>
      <c r="E8" s="78">
        <v>32.236380333333337</v>
      </c>
      <c r="F8" s="78">
        <v>32.407407666666664</v>
      </c>
      <c r="G8" s="78">
        <v>40.322581</v>
      </c>
      <c r="H8" s="78">
        <v>32.706093451612908</v>
      </c>
      <c r="I8" s="78">
        <v>40.322581</v>
      </c>
      <c r="J8" s="78">
        <v>40.322581000000007</v>
      </c>
      <c r="K8" s="78">
        <v>41.66666699999999</v>
      </c>
      <c r="L8" s="78">
        <v>40.268448999999997</v>
      </c>
      <c r="M8" s="78">
        <v>42.151515363636356</v>
      </c>
      <c r="N8" s="78">
        <v>40.843190249999992</v>
      </c>
      <c r="O8" s="79">
        <v>37.371476420839016</v>
      </c>
      <c r="P8" s="75">
        <v>1.0446016954916546</v>
      </c>
      <c r="Q8" s="76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</row>
    <row r="9" spans="1:30" ht="30" customHeight="1" x14ac:dyDescent="0.25">
      <c r="A9" s="71" t="s">
        <v>11</v>
      </c>
      <c r="B9" s="80" t="s">
        <v>12</v>
      </c>
      <c r="C9" s="81">
        <v>205000.00118400002</v>
      </c>
      <c r="D9" s="81">
        <v>179000.00059199997</v>
      </c>
      <c r="E9" s="81">
        <v>196803.10193500001</v>
      </c>
      <c r="F9" s="81">
        <v>175000.00140000001</v>
      </c>
      <c r="G9" s="81">
        <v>210000.00184799999</v>
      </c>
      <c r="H9" s="81">
        <v>182500.00146000003</v>
      </c>
      <c r="I9" s="81">
        <v>225000.00198</v>
      </c>
      <c r="J9" s="81">
        <v>225000.00198000003</v>
      </c>
      <c r="K9" s="81">
        <v>225000.00179999997</v>
      </c>
      <c r="L9" s="81">
        <v>230939.55501499999</v>
      </c>
      <c r="M9" s="81">
        <v>250380.00125999999</v>
      </c>
      <c r="N9" s="81">
        <v>273486.00191400002</v>
      </c>
      <c r="O9" s="82">
        <v>2578108.6723680003</v>
      </c>
      <c r="P9" s="75">
        <v>1.048886169212609</v>
      </c>
      <c r="Q9" s="76"/>
      <c r="S9" s="83"/>
    </row>
    <row r="10" spans="1:30" ht="30" customHeight="1" x14ac:dyDescent="0.25">
      <c r="A10" s="71" t="s">
        <v>13</v>
      </c>
      <c r="B10" s="72" t="s">
        <v>7</v>
      </c>
      <c r="C10" s="84">
        <v>6.4784946236559131</v>
      </c>
      <c r="D10" s="84">
        <v>2.5059523809523809</v>
      </c>
      <c r="E10" s="84">
        <v>12.194594594594594</v>
      </c>
      <c r="F10" s="84">
        <v>1.1111111111111112</v>
      </c>
      <c r="G10" s="84">
        <v>2.413978494623656</v>
      </c>
      <c r="H10" s="84">
        <v>2.3000000000000003</v>
      </c>
      <c r="I10" s="84">
        <v>0</v>
      </c>
      <c r="J10" s="84">
        <v>0.967741935483871</v>
      </c>
      <c r="K10" s="84">
        <v>0.19999999999999998</v>
      </c>
      <c r="L10" s="84">
        <v>0</v>
      </c>
      <c r="M10" s="84">
        <v>0.19999999999999998</v>
      </c>
      <c r="N10" s="84">
        <v>20.704301075268816</v>
      </c>
      <c r="O10" s="74">
        <v>4.1315068493150688</v>
      </c>
      <c r="P10" s="75">
        <v>0.35029820417345198</v>
      </c>
      <c r="Q10" s="76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</row>
    <row r="11" spans="1:30" ht="30" customHeight="1" x14ac:dyDescent="0.25">
      <c r="A11" s="71" t="s">
        <v>13</v>
      </c>
      <c r="B11" s="72" t="s">
        <v>14</v>
      </c>
      <c r="C11" s="85">
        <v>0.19054395951929157</v>
      </c>
      <c r="D11" s="85">
        <v>7.8311011904761904E-2</v>
      </c>
      <c r="E11" s="85">
        <v>0.3695331695331695</v>
      </c>
      <c r="F11" s="85">
        <v>3.7037037037037042E-2</v>
      </c>
      <c r="G11" s="85">
        <v>8.6213517665130565E-2</v>
      </c>
      <c r="H11" s="85">
        <v>7.4193548387096783E-2</v>
      </c>
      <c r="I11" s="85">
        <v>0</v>
      </c>
      <c r="J11" s="85">
        <v>3.2258064516129031E-2</v>
      </c>
      <c r="K11" s="85">
        <v>6.6666666666666662E-3</v>
      </c>
      <c r="L11" s="85">
        <v>0</v>
      </c>
      <c r="M11" s="85">
        <v>6.0606060606060597E-3</v>
      </c>
      <c r="N11" s="85">
        <v>0.57511947431302268</v>
      </c>
      <c r="O11" s="86">
        <v>0.12250292868009784</v>
      </c>
      <c r="P11" s="75"/>
      <c r="Q11" s="76"/>
      <c r="R11" s="87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</row>
    <row r="12" spans="1:30" ht="30" customHeight="1" x14ac:dyDescent="0.25">
      <c r="A12" s="71" t="s">
        <v>15</v>
      </c>
      <c r="B12" s="80" t="s">
        <v>12</v>
      </c>
      <c r="C12" s="81">
        <v>48588.710104999998</v>
      </c>
      <c r="D12" s="81">
        <v>17541.666809999999</v>
      </c>
      <c r="E12" s="81">
        <v>87866.374631999977</v>
      </c>
      <c r="F12" s="81">
        <v>8333.3333999999977</v>
      </c>
      <c r="G12" s="81">
        <v>18104.838869000007</v>
      </c>
      <c r="H12" s="81">
        <v>17250.000137999999</v>
      </c>
      <c r="I12" s="81">
        <v>0</v>
      </c>
      <c r="J12" s="81">
        <v>7258.0645800000002</v>
      </c>
      <c r="K12" s="81">
        <v>1500.000012</v>
      </c>
      <c r="L12" s="81">
        <v>0</v>
      </c>
      <c r="M12" s="81">
        <v>1500.000012</v>
      </c>
      <c r="N12" s="81">
        <v>156546.00119899999</v>
      </c>
      <c r="O12" s="82">
        <v>364488.989757</v>
      </c>
      <c r="P12" s="75">
        <v>0.39019542047955769</v>
      </c>
      <c r="Q12" s="76"/>
      <c r="S12" s="83"/>
    </row>
    <row r="13" spans="1:30" ht="30" customHeight="1" x14ac:dyDescent="0.25">
      <c r="A13" s="71" t="s">
        <v>63</v>
      </c>
      <c r="B13" s="72" t="s">
        <v>7</v>
      </c>
      <c r="C13" s="84">
        <v>27.521505376344088</v>
      </c>
      <c r="D13" s="84">
        <v>29.49404761904762</v>
      </c>
      <c r="E13" s="84">
        <v>20.805405405405406</v>
      </c>
      <c r="F13" s="84">
        <v>28.888888888888889</v>
      </c>
      <c r="G13" s="84">
        <v>25.586021505376344</v>
      </c>
      <c r="H13" s="84">
        <v>28.7</v>
      </c>
      <c r="I13" s="84">
        <v>30</v>
      </c>
      <c r="J13" s="84">
        <v>29.032258064516128</v>
      </c>
      <c r="K13" s="84">
        <v>29.8</v>
      </c>
      <c r="L13" s="84">
        <v>31</v>
      </c>
      <c r="M13" s="84">
        <v>32.799999999999997</v>
      </c>
      <c r="N13" s="84">
        <v>15.295698924731184</v>
      </c>
      <c r="O13" s="74">
        <v>27.368949771689493</v>
      </c>
      <c r="P13" s="75">
        <v>1.4067285417570785</v>
      </c>
      <c r="Q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</row>
    <row r="14" spans="1:30" ht="30" customHeight="1" x14ac:dyDescent="0.25">
      <c r="A14" s="71" t="s">
        <v>64</v>
      </c>
      <c r="B14" s="80" t="s">
        <v>12</v>
      </c>
      <c r="C14" s="81">
        <v>-20641.129032258068</v>
      </c>
      <c r="D14" s="81">
        <v>-22120.535714285717</v>
      </c>
      <c r="E14" s="81">
        <v>-15541.049798115748</v>
      </c>
      <c r="F14" s="81">
        <v>-21666.666666666668</v>
      </c>
      <c r="G14" s="81">
        <v>-19189.516129032258</v>
      </c>
      <c r="H14" s="81">
        <v>-21525</v>
      </c>
      <c r="I14" s="81">
        <v>-22499.999999999996</v>
      </c>
      <c r="J14" s="81">
        <v>-21774.193548387098</v>
      </c>
      <c r="K14" s="81">
        <v>-22349.999999999996</v>
      </c>
      <c r="L14" s="81">
        <v>-23343.624161073822</v>
      </c>
      <c r="M14" s="81">
        <v>-25387.199999999997</v>
      </c>
      <c r="N14" s="81">
        <v>-12233.500000000002</v>
      </c>
      <c r="O14" s="82">
        <v>-248272.41504981933</v>
      </c>
      <c r="P14" s="75">
        <v>1.6287817423408575</v>
      </c>
      <c r="Q14" s="76"/>
      <c r="S14" s="83"/>
    </row>
    <row r="15" spans="1:30" x14ac:dyDescent="0.25">
      <c r="A15" s="89" t="s">
        <v>121</v>
      </c>
      <c r="B15" s="90"/>
      <c r="C15" s="20"/>
      <c r="D15" s="91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76"/>
      <c r="S15" s="83"/>
    </row>
    <row r="16" spans="1:30" x14ac:dyDescent="0.25"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76"/>
      <c r="S16" s="83"/>
    </row>
    <row r="17" spans="1:19" ht="15.75" thickBot="1" x14ac:dyDescent="0.3">
      <c r="A17" s="92" t="s">
        <v>122</v>
      </c>
      <c r="B17" s="92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69"/>
      <c r="P17" s="69"/>
      <c r="Q17" s="76"/>
      <c r="S17" s="83"/>
    </row>
    <row r="18" spans="1:19" x14ac:dyDescent="0.25">
      <c r="A18" s="93" t="s">
        <v>20</v>
      </c>
      <c r="B18" s="94" t="s">
        <v>7</v>
      </c>
      <c r="C18" s="95">
        <v>6.478494623655914</v>
      </c>
      <c r="D18" s="95">
        <v>2.5059523809523809</v>
      </c>
      <c r="E18" s="95">
        <v>11.483870967741936</v>
      </c>
      <c r="F18" s="95">
        <v>1.1111111111111112</v>
      </c>
      <c r="G18" s="95">
        <v>0.77419354838709675</v>
      </c>
      <c r="H18" s="95">
        <v>1.9388888888888889</v>
      </c>
      <c r="I18" s="95">
        <v>0</v>
      </c>
      <c r="J18" s="95">
        <v>0.69892473118279574</v>
      </c>
      <c r="K18" s="95">
        <v>0.2</v>
      </c>
      <c r="L18" s="95">
        <v>0</v>
      </c>
      <c r="M18" s="95">
        <v>0.13333333333333333</v>
      </c>
      <c r="N18" s="95">
        <v>17.537634408602148</v>
      </c>
      <c r="O18" s="96">
        <v>3.6052585064074236</v>
      </c>
      <c r="P18" s="97">
        <v>0.32535334300770441</v>
      </c>
      <c r="Q18" s="76"/>
      <c r="S18" s="83"/>
    </row>
    <row r="19" spans="1:19" x14ac:dyDescent="0.25">
      <c r="A19" s="98" t="s">
        <v>20</v>
      </c>
      <c r="B19" s="72" t="s">
        <v>14</v>
      </c>
      <c r="C19" s="99">
        <v>1.0000000000000002</v>
      </c>
      <c r="D19" s="99">
        <v>1</v>
      </c>
      <c r="E19" s="99">
        <v>0.94171814230153283</v>
      </c>
      <c r="F19" s="99">
        <v>1</v>
      </c>
      <c r="G19" s="99">
        <v>0.32071269487750553</v>
      </c>
      <c r="H19" s="99">
        <v>0.84299516908212546</v>
      </c>
      <c r="I19" s="99">
        <v>0</v>
      </c>
      <c r="J19" s="99">
        <v>0.72222222222222221</v>
      </c>
      <c r="K19" s="99">
        <v>1.0000000000000002</v>
      </c>
      <c r="L19" s="99">
        <v>0</v>
      </c>
      <c r="M19" s="99">
        <v>0.66666666666666674</v>
      </c>
      <c r="N19" s="99">
        <v>0.84705271358088796</v>
      </c>
      <c r="O19" s="100">
        <v>0.87262556686917081</v>
      </c>
      <c r="P19" s="75"/>
      <c r="Q19" s="76"/>
      <c r="S19" s="83"/>
    </row>
    <row r="20" spans="1:19" x14ac:dyDescent="0.25">
      <c r="A20" s="101" t="s">
        <v>21</v>
      </c>
      <c r="B20" s="102" t="s">
        <v>7</v>
      </c>
      <c r="C20" s="103">
        <v>0</v>
      </c>
      <c r="D20" s="103">
        <v>0</v>
      </c>
      <c r="E20" s="103">
        <v>0.64516129032258063</v>
      </c>
      <c r="F20" s="103">
        <v>0</v>
      </c>
      <c r="G20" s="103">
        <v>0</v>
      </c>
      <c r="H20" s="103">
        <v>0</v>
      </c>
      <c r="I20" s="103">
        <v>0</v>
      </c>
      <c r="J20" s="103">
        <v>0.26881720430107531</v>
      </c>
      <c r="K20" s="103">
        <v>0</v>
      </c>
      <c r="L20" s="103">
        <v>0</v>
      </c>
      <c r="M20" s="103">
        <v>0</v>
      </c>
      <c r="N20" s="103">
        <v>2.5376344086021505</v>
      </c>
      <c r="O20" s="104">
        <v>0.29285609073501251</v>
      </c>
      <c r="P20" s="105">
        <v>0.4146872115551814</v>
      </c>
      <c r="Q20" s="76"/>
      <c r="S20" s="83"/>
    </row>
    <row r="21" spans="1:19" x14ac:dyDescent="0.25">
      <c r="A21" s="98" t="s">
        <v>21</v>
      </c>
      <c r="B21" s="72" t="s">
        <v>14</v>
      </c>
      <c r="C21" s="99">
        <v>0</v>
      </c>
      <c r="D21" s="99">
        <v>0</v>
      </c>
      <c r="E21" s="99">
        <v>5.2905513612445665E-2</v>
      </c>
      <c r="F21" s="99">
        <v>0</v>
      </c>
      <c r="G21" s="99">
        <v>0</v>
      </c>
      <c r="H21" s="99">
        <v>0</v>
      </c>
      <c r="I21" s="99">
        <v>0</v>
      </c>
      <c r="J21" s="99">
        <v>0.27777777777777779</v>
      </c>
      <c r="K21" s="99">
        <v>0</v>
      </c>
      <c r="L21" s="99">
        <v>0</v>
      </c>
      <c r="M21" s="99">
        <v>0</v>
      </c>
      <c r="N21" s="99">
        <v>0.12256556738509479</v>
      </c>
      <c r="O21" s="100">
        <v>7.0883602863580614E-2</v>
      </c>
      <c r="P21" s="75"/>
      <c r="Q21" s="76"/>
      <c r="S21" s="83"/>
    </row>
    <row r="22" spans="1:19" x14ac:dyDescent="0.25">
      <c r="A22" s="101" t="s">
        <v>22</v>
      </c>
      <c r="B22" s="102" t="s">
        <v>7</v>
      </c>
      <c r="C22" s="103">
        <v>0</v>
      </c>
      <c r="D22" s="103">
        <v>0</v>
      </c>
      <c r="E22" s="103">
        <v>0</v>
      </c>
      <c r="F22" s="103">
        <v>0</v>
      </c>
      <c r="G22" s="103">
        <v>1.6397849462365592</v>
      </c>
      <c r="H22" s="103">
        <v>0.3611111111111111</v>
      </c>
      <c r="I22" s="103">
        <v>0</v>
      </c>
      <c r="J22" s="106">
        <v>0</v>
      </c>
      <c r="K22" s="106">
        <v>0</v>
      </c>
      <c r="L22" s="106">
        <v>0</v>
      </c>
      <c r="M22" s="103">
        <v>6.6666666666666666E-2</v>
      </c>
      <c r="N22" s="103">
        <v>0.62903225806451613</v>
      </c>
      <c r="O22" s="104">
        <v>0.22785388127853881</v>
      </c>
      <c r="P22" s="105"/>
      <c r="Q22" s="76"/>
      <c r="S22" s="83"/>
    </row>
    <row r="23" spans="1:19" x14ac:dyDescent="0.25">
      <c r="A23" s="98" t="s">
        <v>22</v>
      </c>
      <c r="B23" s="72" t="s">
        <v>14</v>
      </c>
      <c r="C23" s="99">
        <v>0</v>
      </c>
      <c r="D23" s="99">
        <v>0</v>
      </c>
      <c r="E23" s="99">
        <v>0</v>
      </c>
      <c r="F23" s="99">
        <v>0</v>
      </c>
      <c r="G23" s="99">
        <v>0.67928730512249447</v>
      </c>
      <c r="H23" s="99">
        <v>0.15700483091787437</v>
      </c>
      <c r="I23" s="99">
        <v>0</v>
      </c>
      <c r="J23" s="99">
        <v>0</v>
      </c>
      <c r="K23" s="99">
        <v>0</v>
      </c>
      <c r="L23" s="99">
        <v>0</v>
      </c>
      <c r="M23" s="99">
        <v>0.33333333333333337</v>
      </c>
      <c r="N23" s="99">
        <v>3.0381719034017141E-2</v>
      </c>
      <c r="O23" s="100">
        <v>5.515030946065428E-2</v>
      </c>
      <c r="P23" s="75"/>
      <c r="Q23" s="76"/>
      <c r="S23" s="83"/>
    </row>
    <row r="24" spans="1:19" x14ac:dyDescent="0.25">
      <c r="A24" s="89" t="s">
        <v>120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4"/>
  <sheetViews>
    <sheetView workbookViewId="0">
      <selection activeCell="C3" sqref="C3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8" max="18" width="9.7109375" customWidth="1"/>
  </cols>
  <sheetData>
    <row r="1" spans="1:30" ht="18.75" x14ac:dyDescent="0.3">
      <c r="A1" s="64" t="s">
        <v>133</v>
      </c>
      <c r="R1" s="65"/>
    </row>
    <row r="2" spans="1:30" ht="15.75" x14ac:dyDescent="0.25">
      <c r="A2" s="66" t="s">
        <v>65</v>
      </c>
    </row>
    <row r="4" spans="1:30" ht="15.75" thickBot="1" x14ac:dyDescent="0.3">
      <c r="A4" s="68"/>
      <c r="B4" s="68"/>
      <c r="C4" s="69" t="s">
        <v>103</v>
      </c>
      <c r="D4" s="70" t="s">
        <v>104</v>
      </c>
      <c r="E4" s="70" t="s">
        <v>105</v>
      </c>
      <c r="F4" s="70" t="s">
        <v>106</v>
      </c>
      <c r="G4" s="70" t="s">
        <v>107</v>
      </c>
      <c r="H4" s="70" t="s">
        <v>108</v>
      </c>
      <c r="I4" s="70" t="s">
        <v>109</v>
      </c>
      <c r="J4" s="70" t="s">
        <v>110</v>
      </c>
      <c r="K4" s="70" t="s">
        <v>111</v>
      </c>
      <c r="L4" s="70" t="s">
        <v>112</v>
      </c>
      <c r="M4" s="70" t="s">
        <v>113</v>
      </c>
      <c r="N4" s="70" t="s">
        <v>114</v>
      </c>
      <c r="O4" s="69">
        <v>2017</v>
      </c>
      <c r="P4" s="69" t="s">
        <v>101</v>
      </c>
      <c r="R4" s="65"/>
    </row>
    <row r="5" spans="1:30" ht="30" customHeight="1" x14ac:dyDescent="0.25">
      <c r="A5" s="71" t="s">
        <v>6</v>
      </c>
      <c r="B5" s="72" t="s">
        <v>7</v>
      </c>
      <c r="C5" s="73">
        <v>55</v>
      </c>
      <c r="D5" s="73">
        <v>51</v>
      </c>
      <c r="E5" s="73">
        <v>51</v>
      </c>
      <c r="F5" s="73">
        <v>47</v>
      </c>
      <c r="G5" s="73">
        <v>45</v>
      </c>
      <c r="H5" s="73">
        <v>45</v>
      </c>
      <c r="I5" s="73">
        <v>47</v>
      </c>
      <c r="J5" s="73">
        <v>45</v>
      </c>
      <c r="K5" s="73">
        <v>46</v>
      </c>
      <c r="L5" s="73">
        <v>50</v>
      </c>
      <c r="M5" s="73">
        <v>53</v>
      </c>
      <c r="N5" s="73">
        <v>56</v>
      </c>
      <c r="O5" s="79">
        <v>49.251940639269407</v>
      </c>
      <c r="P5" s="75">
        <v>0.98013812217451557</v>
      </c>
      <c r="Q5" s="21"/>
      <c r="R5" s="65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</row>
    <row r="6" spans="1:30" ht="30" customHeight="1" x14ac:dyDescent="0.25">
      <c r="A6" s="71" t="s">
        <v>8</v>
      </c>
      <c r="B6" s="72" t="s">
        <v>7</v>
      </c>
      <c r="C6" s="73">
        <v>58</v>
      </c>
      <c r="D6" s="73">
        <v>51</v>
      </c>
      <c r="E6" s="73">
        <v>51</v>
      </c>
      <c r="F6" s="73">
        <v>46</v>
      </c>
      <c r="G6" s="73">
        <v>45</v>
      </c>
      <c r="H6" s="73">
        <v>46</v>
      </c>
      <c r="I6" s="73">
        <v>46</v>
      </c>
      <c r="J6" s="73">
        <v>46</v>
      </c>
      <c r="K6" s="73">
        <v>46</v>
      </c>
      <c r="L6" s="73">
        <v>50</v>
      </c>
      <c r="M6" s="73">
        <v>53</v>
      </c>
      <c r="N6" s="73">
        <v>58</v>
      </c>
      <c r="O6" s="79">
        <v>49.676598173515984</v>
      </c>
      <c r="P6" s="75">
        <v>0.99353196347031969</v>
      </c>
      <c r="Q6" s="21"/>
      <c r="R6" s="65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</row>
    <row r="7" spans="1:30" ht="30" customHeight="1" x14ac:dyDescent="0.25">
      <c r="A7" s="71" t="s">
        <v>9</v>
      </c>
      <c r="B7" s="72" t="s">
        <v>7</v>
      </c>
      <c r="C7" s="73">
        <v>58</v>
      </c>
      <c r="D7" s="73">
        <v>51</v>
      </c>
      <c r="E7" s="73">
        <v>51</v>
      </c>
      <c r="F7" s="73">
        <v>46</v>
      </c>
      <c r="G7" s="73">
        <v>41</v>
      </c>
      <c r="H7" s="73">
        <v>46</v>
      </c>
      <c r="I7" s="73">
        <v>46</v>
      </c>
      <c r="J7" s="73">
        <v>46</v>
      </c>
      <c r="K7" s="73">
        <v>46</v>
      </c>
      <c r="L7" s="73">
        <v>50</v>
      </c>
      <c r="M7" s="73">
        <v>53</v>
      </c>
      <c r="N7" s="73">
        <v>58</v>
      </c>
      <c r="O7" s="79">
        <v>49.336872146118722</v>
      </c>
      <c r="P7" s="75">
        <v>1.2033383450272859</v>
      </c>
      <c r="R7" s="65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</row>
    <row r="8" spans="1:30" ht="30" customHeight="1" x14ac:dyDescent="0.25">
      <c r="A8" s="71" t="s">
        <v>10</v>
      </c>
      <c r="B8" s="72" t="s">
        <v>62</v>
      </c>
      <c r="C8" s="78">
        <v>40.322581</v>
      </c>
      <c r="D8" s="78">
        <v>42.9295052745098</v>
      </c>
      <c r="E8" s="78">
        <v>40.366104862745104</v>
      </c>
      <c r="F8" s="78">
        <v>41.626409173913046</v>
      </c>
      <c r="G8" s="78">
        <v>40.322581</v>
      </c>
      <c r="H8" s="78">
        <v>41.626409173913046</v>
      </c>
      <c r="I8" s="78">
        <v>40.322581</v>
      </c>
      <c r="J8" s="78">
        <v>40.322581</v>
      </c>
      <c r="K8" s="78">
        <v>39.893719913043476</v>
      </c>
      <c r="L8" s="78">
        <v>40.268448999999997</v>
      </c>
      <c r="M8" s="78">
        <v>40.125192226415095</v>
      </c>
      <c r="N8" s="78">
        <v>40.322581</v>
      </c>
      <c r="O8" s="79">
        <v>40.675668283284345</v>
      </c>
      <c r="P8" s="75">
        <v>1.2106781536581741</v>
      </c>
      <c r="R8" s="65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</row>
    <row r="9" spans="1:30" ht="30" customHeight="1" x14ac:dyDescent="0.25">
      <c r="A9" s="71" t="s">
        <v>11</v>
      </c>
      <c r="B9" s="80" t="s">
        <v>12</v>
      </c>
      <c r="C9" s="81">
        <v>1305000.0114839999</v>
      </c>
      <c r="D9" s="81">
        <v>1103460.003576</v>
      </c>
      <c r="E9" s="81">
        <v>1148738.6121840002</v>
      </c>
      <c r="F9" s="81">
        <v>1034000.00388</v>
      </c>
      <c r="G9" s="81">
        <v>1012500.00891</v>
      </c>
      <c r="H9" s="81">
        <v>1034000.00388</v>
      </c>
      <c r="I9" s="81">
        <v>1035000.0091080001</v>
      </c>
      <c r="J9" s="81">
        <v>1035000.0091080001</v>
      </c>
      <c r="K9" s="81">
        <v>990960.00263999985</v>
      </c>
      <c r="L9" s="81">
        <v>1123489.7270999998</v>
      </c>
      <c r="M9" s="81">
        <v>1148383.0015200002</v>
      </c>
      <c r="N9" s="81">
        <v>1305000.0114839999</v>
      </c>
      <c r="O9" s="82">
        <v>13275531.404874001</v>
      </c>
      <c r="P9" s="75">
        <v>1.1996668258230963</v>
      </c>
      <c r="R9" s="107"/>
      <c r="S9" s="83"/>
    </row>
    <row r="10" spans="1:30" ht="30" customHeight="1" x14ac:dyDescent="0.25">
      <c r="A10" s="71" t="s">
        <v>13</v>
      </c>
      <c r="B10" s="72" t="s">
        <v>7</v>
      </c>
      <c r="C10" s="84">
        <v>44.103942652329749</v>
      </c>
      <c r="D10" s="84">
        <v>41.68452380952381</v>
      </c>
      <c r="E10" s="84">
        <v>44.727598566308245</v>
      </c>
      <c r="F10" s="84">
        <v>37.312962962962963</v>
      </c>
      <c r="G10" s="84">
        <v>31.125448028673834</v>
      </c>
      <c r="H10" s="84">
        <v>34.861111111111114</v>
      </c>
      <c r="I10" s="84">
        <v>33.921146953405021</v>
      </c>
      <c r="J10" s="84">
        <v>34.288530465949826</v>
      </c>
      <c r="K10" s="84">
        <v>34.950000000000003</v>
      </c>
      <c r="L10" s="84">
        <v>18.327956989247312</v>
      </c>
      <c r="M10" s="84">
        <v>27.014814814814812</v>
      </c>
      <c r="N10" s="84">
        <v>47.372759856630829</v>
      </c>
      <c r="O10" s="108">
        <v>35.781156814127428</v>
      </c>
      <c r="P10" s="75">
        <v>1.003188354485129</v>
      </c>
      <c r="R10" s="10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</row>
    <row r="11" spans="1:30" ht="30" customHeight="1" x14ac:dyDescent="0.25">
      <c r="A11" s="71" t="s">
        <v>13</v>
      </c>
      <c r="B11" s="72" t="s">
        <v>14</v>
      </c>
      <c r="C11" s="85">
        <v>0.76041280435051295</v>
      </c>
      <c r="D11" s="85">
        <v>0.81734360410830997</v>
      </c>
      <c r="E11" s="85">
        <v>0.87701173659427933</v>
      </c>
      <c r="F11" s="85">
        <v>0.81115136876006444</v>
      </c>
      <c r="G11" s="85">
        <v>0.69167662285941856</v>
      </c>
      <c r="H11" s="85">
        <v>0.75785024154589375</v>
      </c>
      <c r="I11" s="85">
        <v>0.73741623811750046</v>
      </c>
      <c r="J11" s="85">
        <v>0.74540283621630055</v>
      </c>
      <c r="K11" s="85">
        <v>0.75978260869565228</v>
      </c>
      <c r="L11" s="85">
        <v>0.36655913978494625</v>
      </c>
      <c r="M11" s="85">
        <v>0.50971348707197761</v>
      </c>
      <c r="N11" s="85">
        <v>0.81677172166604872</v>
      </c>
      <c r="O11" s="100">
        <v>0.72028194622238417</v>
      </c>
      <c r="P11" s="75"/>
      <c r="R11" s="65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</row>
    <row r="12" spans="1:30" ht="30" customHeight="1" x14ac:dyDescent="0.25">
      <c r="A12" s="71" t="s">
        <v>15</v>
      </c>
      <c r="B12" s="80" t="s">
        <v>12</v>
      </c>
      <c r="C12" s="81">
        <v>992338.71840999974</v>
      </c>
      <c r="D12" s="81">
        <v>908642.25845200021</v>
      </c>
      <c r="E12" s="81">
        <v>1007547.063341</v>
      </c>
      <c r="F12" s="81">
        <v>838885.92975699995</v>
      </c>
      <c r="G12" s="81">
        <v>700322.58680799976</v>
      </c>
      <c r="H12" s="81">
        <v>783830.00387699972</v>
      </c>
      <c r="I12" s="81">
        <v>763225.81316799985</v>
      </c>
      <c r="J12" s="81">
        <v>771491.94227300002</v>
      </c>
      <c r="K12" s="81">
        <v>751690.06104400021</v>
      </c>
      <c r="L12" s="81">
        <v>411823.23310399998</v>
      </c>
      <c r="M12" s="81">
        <v>586519.42858300009</v>
      </c>
      <c r="N12" s="81">
        <v>1065887.1061539999</v>
      </c>
      <c r="O12" s="82">
        <v>9582204.144971</v>
      </c>
      <c r="P12" s="75">
        <v>1.2323250957875769</v>
      </c>
      <c r="R12" s="107"/>
      <c r="S12" s="83"/>
    </row>
    <row r="13" spans="1:30" ht="30" customHeight="1" x14ac:dyDescent="0.25">
      <c r="A13" s="71" t="s">
        <v>63</v>
      </c>
      <c r="B13" s="72" t="s">
        <v>7</v>
      </c>
      <c r="C13" s="84">
        <v>13.896057347670251</v>
      </c>
      <c r="D13" s="84">
        <v>9.3154761904761898</v>
      </c>
      <c r="E13" s="84">
        <v>6.2724014336917548</v>
      </c>
      <c r="F13" s="84">
        <v>8.6870370370370367</v>
      </c>
      <c r="G13" s="84">
        <v>13.874551971326166</v>
      </c>
      <c r="H13" s="84">
        <v>11.138888888888886</v>
      </c>
      <c r="I13" s="84">
        <v>12.078853046594979</v>
      </c>
      <c r="J13" s="84">
        <v>11.711469534050174</v>
      </c>
      <c r="K13" s="84">
        <v>11.049999999999997</v>
      </c>
      <c r="L13" s="84">
        <v>31.672043010752688</v>
      </c>
      <c r="M13" s="84">
        <v>25.985185185185188</v>
      </c>
      <c r="N13" s="84">
        <v>10.627240143369171</v>
      </c>
      <c r="O13" s="108">
        <v>13.895441359388551</v>
      </c>
      <c r="P13" s="75">
        <v>0.96950146052430564</v>
      </c>
      <c r="R13" s="65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</row>
    <row r="14" spans="1:30" ht="30" customHeight="1" x14ac:dyDescent="0.25">
      <c r="A14" s="71" t="s">
        <v>64</v>
      </c>
      <c r="B14" s="80" t="s">
        <v>12</v>
      </c>
      <c r="C14" s="81">
        <v>-31266.129032258064</v>
      </c>
      <c r="D14" s="81">
        <v>-20959.821428571428</v>
      </c>
      <c r="E14" s="81">
        <v>-14131.897711978461</v>
      </c>
      <c r="F14" s="81">
        <v>-19545.833333333328</v>
      </c>
      <c r="G14" s="81">
        <v>-31217.741935483878</v>
      </c>
      <c r="H14" s="81">
        <v>-25062.499999999993</v>
      </c>
      <c r="I14" s="81">
        <v>-27177.419354838701</v>
      </c>
      <c r="J14" s="81">
        <v>-26350.806451612891</v>
      </c>
      <c r="K14" s="81">
        <v>-24862.499999999996</v>
      </c>
      <c r="L14" s="81">
        <v>-71166.442953020131</v>
      </c>
      <c r="M14" s="109">
        <v>-59099.200000000004</v>
      </c>
      <c r="N14" s="81">
        <v>-25498.999999999993</v>
      </c>
      <c r="O14" s="82">
        <v>-376339.29220109683</v>
      </c>
      <c r="P14" s="75">
        <v>1.1310410667248401</v>
      </c>
      <c r="R14" s="107"/>
      <c r="S14" s="83"/>
    </row>
    <row r="15" spans="1:30" x14ac:dyDescent="0.25">
      <c r="A15" s="89" t="s">
        <v>121</v>
      </c>
      <c r="B15" s="90"/>
      <c r="C15" s="20"/>
      <c r="D15" s="91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R15" s="107"/>
      <c r="S15" s="83"/>
    </row>
    <row r="16" spans="1:30" x14ac:dyDescent="0.25"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R16" s="65"/>
      <c r="S16" s="83"/>
    </row>
    <row r="17" spans="1:19" ht="15.75" thickBot="1" x14ac:dyDescent="0.3">
      <c r="A17" s="92" t="s">
        <v>122</v>
      </c>
      <c r="B17" s="92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69"/>
      <c r="P17" s="69"/>
      <c r="R17" s="65"/>
      <c r="S17" s="83"/>
    </row>
    <row r="18" spans="1:19" x14ac:dyDescent="0.25">
      <c r="A18" s="93" t="s">
        <v>20</v>
      </c>
      <c r="B18" s="94" t="s">
        <v>7</v>
      </c>
      <c r="C18" s="95">
        <v>28.125448028673837</v>
      </c>
      <c r="D18" s="95">
        <v>32.158730158730158</v>
      </c>
      <c r="E18" s="95">
        <v>33.985663082437277</v>
      </c>
      <c r="F18" s="95">
        <v>30.755555555555553</v>
      </c>
      <c r="G18" s="95">
        <v>24.863799283154123</v>
      </c>
      <c r="H18" s="95">
        <v>18.55925925925926</v>
      </c>
      <c r="I18" s="95">
        <v>19.467741935483872</v>
      </c>
      <c r="J18" s="95">
        <v>19.422939068100359</v>
      </c>
      <c r="K18" s="95">
        <v>26.770370370370369</v>
      </c>
      <c r="L18" s="95">
        <v>15.417562724014337</v>
      </c>
      <c r="M18" s="95">
        <v>18.331481481481482</v>
      </c>
      <c r="N18" s="95">
        <v>34.039426523297486</v>
      </c>
      <c r="O18" s="96">
        <v>25.115536366016919</v>
      </c>
      <c r="P18" s="97">
        <v>0.90859911457194054</v>
      </c>
      <c r="R18" s="65"/>
      <c r="S18" s="83"/>
    </row>
    <row r="19" spans="1:19" x14ac:dyDescent="0.25">
      <c r="A19" s="98" t="s">
        <v>20</v>
      </c>
      <c r="B19" s="72" t="s">
        <v>14</v>
      </c>
      <c r="C19" s="99">
        <v>0.63770824867939868</v>
      </c>
      <c r="D19" s="99">
        <v>0.77147888999952396</v>
      </c>
      <c r="E19" s="99">
        <v>0.75983652536260915</v>
      </c>
      <c r="F19" s="99">
        <v>0.82425926845004704</v>
      </c>
      <c r="G19" s="99">
        <v>0.7988254260709351</v>
      </c>
      <c r="H19" s="99">
        <v>0.53237715803452856</v>
      </c>
      <c r="I19" s="99">
        <v>0.57391166525781911</v>
      </c>
      <c r="J19" s="99">
        <v>0.5664558616003762</v>
      </c>
      <c r="K19" s="99">
        <v>0.76596195623377306</v>
      </c>
      <c r="L19" s="99">
        <v>0.84120465434633807</v>
      </c>
      <c r="M19" s="99">
        <v>0.67857142857142871</v>
      </c>
      <c r="N19" s="99">
        <v>0.71854429900885208</v>
      </c>
      <c r="O19" s="75">
        <v>0.7019207483001384</v>
      </c>
      <c r="P19" s="75"/>
      <c r="R19" s="65"/>
      <c r="S19" s="83"/>
    </row>
    <row r="20" spans="1:19" x14ac:dyDescent="0.25">
      <c r="A20" s="101" t="s">
        <v>21</v>
      </c>
      <c r="B20" s="102" t="s">
        <v>7</v>
      </c>
      <c r="C20" s="103">
        <v>4.3082437275985663</v>
      </c>
      <c r="D20" s="103">
        <v>5.0615079365079367</v>
      </c>
      <c r="E20" s="103">
        <v>5.7974910394265233</v>
      </c>
      <c r="F20" s="103">
        <v>6.5574074074074078</v>
      </c>
      <c r="G20" s="103">
        <v>2.2616487455197132</v>
      </c>
      <c r="H20" s="103">
        <v>5.45</v>
      </c>
      <c r="I20" s="103">
        <v>5.639784946236559</v>
      </c>
      <c r="J20" s="103">
        <v>8.1218637992831546</v>
      </c>
      <c r="K20" s="103">
        <v>8.1796296296296287</v>
      </c>
      <c r="L20" s="103">
        <v>0.94623655913978488</v>
      </c>
      <c r="M20" s="103">
        <v>4.6481481481481488</v>
      </c>
      <c r="N20" s="103">
        <v>8.8440860215053778</v>
      </c>
      <c r="O20" s="104">
        <v>5.4796592936285826</v>
      </c>
      <c r="P20" s="105">
        <v>0.68279017129244624</v>
      </c>
      <c r="R20" s="65"/>
      <c r="S20" s="83"/>
    </row>
    <row r="21" spans="1:19" x14ac:dyDescent="0.25">
      <c r="A21" s="98" t="s">
        <v>21</v>
      </c>
      <c r="B21" s="72" t="s">
        <v>14</v>
      </c>
      <c r="C21" s="99">
        <v>9.7683868346200728E-2</v>
      </c>
      <c r="D21" s="99">
        <v>0.12142415155409586</v>
      </c>
      <c r="E21" s="99">
        <v>0.12961775783315971</v>
      </c>
      <c r="F21" s="99">
        <v>0.17574073154995287</v>
      </c>
      <c r="G21" s="99">
        <v>7.266236757254721E-2</v>
      </c>
      <c r="H21" s="99">
        <v>0.15633466135458166</v>
      </c>
      <c r="I21" s="99">
        <v>0.16626162299239219</v>
      </c>
      <c r="J21" s="99">
        <v>0.23686823812261534</v>
      </c>
      <c r="K21" s="99">
        <v>0.23403804376622683</v>
      </c>
      <c r="L21" s="99">
        <v>5.1628043414491051E-2</v>
      </c>
      <c r="M21" s="99">
        <v>0.172059226761722</v>
      </c>
      <c r="N21" s="99">
        <v>0.18669138231066051</v>
      </c>
      <c r="O21" s="75">
        <v>0.15314371533860124</v>
      </c>
      <c r="P21" s="75"/>
      <c r="R21" s="65"/>
      <c r="S21" s="83"/>
    </row>
    <row r="22" spans="1:19" x14ac:dyDescent="0.25">
      <c r="A22" s="101" t="s">
        <v>22</v>
      </c>
      <c r="B22" s="102" t="s">
        <v>7</v>
      </c>
      <c r="C22" s="103">
        <v>11.670250896057347</v>
      </c>
      <c r="D22" s="103">
        <v>4.4642857142857144</v>
      </c>
      <c r="E22" s="103">
        <v>4.9444444444444446</v>
      </c>
      <c r="F22" s="103">
        <v>0</v>
      </c>
      <c r="G22" s="103">
        <v>4</v>
      </c>
      <c r="H22" s="103">
        <v>10.851851851851851</v>
      </c>
      <c r="I22" s="103">
        <v>8.8136200716845874</v>
      </c>
      <c r="J22" s="103">
        <v>6.7437275985663074</v>
      </c>
      <c r="K22" s="103">
        <v>0</v>
      </c>
      <c r="L22" s="103">
        <v>1.9641577060931898</v>
      </c>
      <c r="M22" s="103">
        <v>4.0351851851851857</v>
      </c>
      <c r="N22" s="103">
        <v>4.489247311827957</v>
      </c>
      <c r="O22" s="104">
        <v>5.1859611544819231</v>
      </c>
      <c r="P22" s="105"/>
      <c r="R22" s="65"/>
      <c r="S22" s="83"/>
    </row>
    <row r="23" spans="1:19" x14ac:dyDescent="0.25">
      <c r="A23" s="98" t="s">
        <v>22</v>
      </c>
      <c r="B23" s="72" t="s">
        <v>14</v>
      </c>
      <c r="C23" s="99">
        <v>0.26460788297440063</v>
      </c>
      <c r="D23" s="99">
        <v>0.10709695844638012</v>
      </c>
      <c r="E23" s="99">
        <v>0.11054571680423111</v>
      </c>
      <c r="F23" s="99">
        <v>0</v>
      </c>
      <c r="G23" s="99">
        <v>0.12851220635651775</v>
      </c>
      <c r="H23" s="99">
        <v>0.31128818061088975</v>
      </c>
      <c r="I23" s="99">
        <v>0.25982671174978866</v>
      </c>
      <c r="J23" s="99">
        <v>0.19667590027700826</v>
      </c>
      <c r="K23" s="99">
        <v>0</v>
      </c>
      <c r="L23" s="99">
        <v>0.10716730223917081</v>
      </c>
      <c r="M23" s="99">
        <v>0.14936934466684951</v>
      </c>
      <c r="N23" s="99">
        <v>9.4764318680487236E-2</v>
      </c>
      <c r="O23" s="75">
        <v>0.1449355363612603</v>
      </c>
      <c r="P23" s="75"/>
      <c r="R23" s="65"/>
      <c r="S23" s="83"/>
    </row>
    <row r="24" spans="1:19" x14ac:dyDescent="0.25">
      <c r="A24" s="89" t="s">
        <v>120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workbookViewId="0">
      <selection activeCell="C4" sqref="C4:N4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20" customWidth="1"/>
    <col min="15" max="15" width="10.7109375" style="20" customWidth="1"/>
    <col min="16" max="16" width="9.7109375" style="20" customWidth="1"/>
    <col min="18" max="18" width="9.7109375" customWidth="1"/>
  </cols>
  <sheetData>
    <row r="1" spans="1:30" ht="18.75" x14ac:dyDescent="0.3">
      <c r="A1" s="64" t="s">
        <v>134</v>
      </c>
      <c r="R1" s="65"/>
    </row>
    <row r="2" spans="1:30" ht="15.75" x14ac:dyDescent="0.25">
      <c r="A2" s="66" t="s">
        <v>66</v>
      </c>
    </row>
    <row r="4" spans="1:30" ht="15.75" thickBot="1" x14ac:dyDescent="0.3">
      <c r="A4" s="68"/>
      <c r="B4" s="68"/>
      <c r="C4" s="69" t="s">
        <v>103</v>
      </c>
      <c r="D4" s="70" t="s">
        <v>104</v>
      </c>
      <c r="E4" s="70" t="s">
        <v>105</v>
      </c>
      <c r="F4" s="70" t="s">
        <v>106</v>
      </c>
      <c r="G4" s="70" t="s">
        <v>107</v>
      </c>
      <c r="H4" s="70" t="s">
        <v>108</v>
      </c>
      <c r="I4" s="70" t="s">
        <v>109</v>
      </c>
      <c r="J4" s="70" t="s">
        <v>110</v>
      </c>
      <c r="K4" s="70" t="s">
        <v>111</v>
      </c>
      <c r="L4" s="70" t="s">
        <v>112</v>
      </c>
      <c r="M4" s="70" t="s">
        <v>113</v>
      </c>
      <c r="N4" s="70" t="s">
        <v>114</v>
      </c>
      <c r="O4" s="69">
        <v>2017</v>
      </c>
      <c r="P4" s="69" t="s">
        <v>101</v>
      </c>
      <c r="R4" s="65"/>
    </row>
    <row r="5" spans="1:30" ht="30" customHeight="1" x14ac:dyDescent="0.25">
      <c r="A5" s="71" t="s">
        <v>6</v>
      </c>
      <c r="B5" s="72" t="s">
        <v>7</v>
      </c>
      <c r="C5" s="73">
        <v>196</v>
      </c>
      <c r="D5" s="73">
        <v>196</v>
      </c>
      <c r="E5" s="73">
        <v>196</v>
      </c>
      <c r="F5" s="73">
        <v>196</v>
      </c>
      <c r="G5" s="73">
        <v>196</v>
      </c>
      <c r="H5" s="73">
        <v>196</v>
      </c>
      <c r="I5" s="73">
        <v>196</v>
      </c>
      <c r="J5" s="73">
        <v>196</v>
      </c>
      <c r="K5" s="73">
        <v>196</v>
      </c>
      <c r="L5" s="73">
        <v>196</v>
      </c>
      <c r="M5" s="73">
        <v>196</v>
      </c>
      <c r="N5" s="73">
        <v>196</v>
      </c>
      <c r="O5" s="79">
        <v>195.99999999999997</v>
      </c>
      <c r="P5" s="75">
        <v>1.0652173913043477</v>
      </c>
      <c r="R5" s="65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</row>
    <row r="6" spans="1:30" ht="30" customHeight="1" x14ac:dyDescent="0.25">
      <c r="A6" s="71" t="s">
        <v>8</v>
      </c>
      <c r="B6" s="72" t="s">
        <v>7</v>
      </c>
      <c r="C6" s="73">
        <v>196</v>
      </c>
      <c r="D6" s="73">
        <v>196</v>
      </c>
      <c r="E6" s="73">
        <v>196</v>
      </c>
      <c r="F6" s="73">
        <v>196</v>
      </c>
      <c r="G6" s="73">
        <v>196</v>
      </c>
      <c r="H6" s="73">
        <v>196</v>
      </c>
      <c r="I6" s="73">
        <v>196</v>
      </c>
      <c r="J6" s="73">
        <v>196</v>
      </c>
      <c r="K6" s="73">
        <v>196</v>
      </c>
      <c r="L6" s="73">
        <v>196</v>
      </c>
      <c r="M6" s="73">
        <v>196</v>
      </c>
      <c r="N6" s="73">
        <v>196</v>
      </c>
      <c r="O6" s="79">
        <v>195.99999999999997</v>
      </c>
      <c r="P6" s="75">
        <v>1.0793942175309772</v>
      </c>
      <c r="R6" s="65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</row>
    <row r="7" spans="1:30" ht="30" customHeight="1" x14ac:dyDescent="0.25">
      <c r="A7" s="71" t="s">
        <v>9</v>
      </c>
      <c r="B7" s="72" t="s">
        <v>7</v>
      </c>
      <c r="C7" s="73">
        <v>196</v>
      </c>
      <c r="D7" s="73">
        <v>196</v>
      </c>
      <c r="E7" s="73">
        <v>196</v>
      </c>
      <c r="F7" s="73">
        <v>196</v>
      </c>
      <c r="G7" s="73">
        <v>196</v>
      </c>
      <c r="H7" s="73">
        <v>196</v>
      </c>
      <c r="I7" s="73">
        <v>196</v>
      </c>
      <c r="J7" s="73">
        <v>196</v>
      </c>
      <c r="K7" s="73">
        <v>196</v>
      </c>
      <c r="L7" s="73">
        <v>196</v>
      </c>
      <c r="M7" s="73">
        <v>196</v>
      </c>
      <c r="N7" s="73">
        <v>196</v>
      </c>
      <c r="O7" s="79">
        <v>195.99999999999997</v>
      </c>
      <c r="P7" s="75">
        <v>1.3081201334816459</v>
      </c>
      <c r="R7" s="65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</row>
    <row r="8" spans="1:30" ht="30" customHeight="1" x14ac:dyDescent="0.25">
      <c r="A8" s="71" t="s">
        <v>10</v>
      </c>
      <c r="B8" s="72" t="s">
        <v>62</v>
      </c>
      <c r="C8" s="78">
        <v>5.9048579897959179</v>
      </c>
      <c r="D8" s="78">
        <v>6.5375213571428574</v>
      </c>
      <c r="E8" s="78">
        <v>5.3411430408163261</v>
      </c>
      <c r="F8" s="78">
        <v>5.3416951836734698</v>
      </c>
      <c r="G8" s="78">
        <v>5.1693821428571427</v>
      </c>
      <c r="H8" s="78">
        <v>6.8680560000000002</v>
      </c>
      <c r="I8" s="78">
        <v>7.594456091836733</v>
      </c>
      <c r="J8" s="78">
        <v>7.594456091836733</v>
      </c>
      <c r="K8" s="78">
        <v>6.3964997346938777</v>
      </c>
      <c r="L8" s="78">
        <v>6.4331598673469381</v>
      </c>
      <c r="M8" s="78">
        <v>6.486465428571428</v>
      </c>
      <c r="N8" s="78">
        <v>6.2772245816326526</v>
      </c>
      <c r="O8" s="79">
        <v>6.3277607208193567</v>
      </c>
      <c r="P8" s="75">
        <v>0.71800233778010369</v>
      </c>
      <c r="R8" s="65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</row>
    <row r="9" spans="1:30" ht="30" customHeight="1" x14ac:dyDescent="0.25">
      <c r="A9" s="71" t="s">
        <v>11</v>
      </c>
      <c r="B9" s="80" t="s">
        <v>12</v>
      </c>
      <c r="C9" s="81">
        <v>861070.01150399994</v>
      </c>
      <c r="D9" s="81">
        <v>861070.01299199997</v>
      </c>
      <c r="E9" s="81">
        <v>777819.97874799999</v>
      </c>
      <c r="F9" s="81">
        <v>753820.02431999997</v>
      </c>
      <c r="G9" s="81">
        <v>753819.98159999994</v>
      </c>
      <c r="H9" s="81">
        <v>969220.06271999993</v>
      </c>
      <c r="I9" s="81">
        <v>1107453.9651359997</v>
      </c>
      <c r="J9" s="81">
        <v>1107453.9651359997</v>
      </c>
      <c r="K9" s="81">
        <v>902674.04256000009</v>
      </c>
      <c r="L9" s="81">
        <v>939370.00382999994</v>
      </c>
      <c r="M9" s="81">
        <v>915370.00127999985</v>
      </c>
      <c r="N9" s="81">
        <v>915369.99739199993</v>
      </c>
      <c r="O9" s="82">
        <v>10864512.047218001</v>
      </c>
      <c r="P9" s="75">
        <v>0.77328826915812499</v>
      </c>
      <c r="R9" s="65"/>
      <c r="S9" s="83"/>
    </row>
    <row r="10" spans="1:30" ht="30" customHeight="1" x14ac:dyDescent="0.25">
      <c r="A10" s="71" t="s">
        <v>13</v>
      </c>
      <c r="B10" s="72" t="s">
        <v>7</v>
      </c>
      <c r="C10" s="84">
        <v>170.11290322580646</v>
      </c>
      <c r="D10" s="84">
        <v>193.53720238095238</v>
      </c>
      <c r="E10" s="84">
        <v>193.10767160161507</v>
      </c>
      <c r="F10" s="84">
        <v>194.48055555555555</v>
      </c>
      <c r="G10" s="84">
        <v>196</v>
      </c>
      <c r="H10" s="84">
        <v>194.66666666666666</v>
      </c>
      <c r="I10" s="84">
        <v>189.63037634408602</v>
      </c>
      <c r="J10" s="84">
        <v>187.15860215053763</v>
      </c>
      <c r="K10" s="84">
        <v>156.05833333333334</v>
      </c>
      <c r="L10" s="84">
        <v>166.59731543624162</v>
      </c>
      <c r="M10" s="84">
        <v>168.85138888888889</v>
      </c>
      <c r="N10" s="84">
        <v>139.74327956989248</v>
      </c>
      <c r="O10" s="108">
        <v>179.04794520547946</v>
      </c>
      <c r="P10" s="75">
        <v>1.2489737076651131</v>
      </c>
      <c r="R10" s="65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</row>
    <row r="11" spans="1:30" ht="30" customHeight="1" x14ac:dyDescent="0.25">
      <c r="A11" s="71" t="s">
        <v>13</v>
      </c>
      <c r="B11" s="72" t="s">
        <v>14</v>
      </c>
      <c r="C11" s="85">
        <v>0.86792297564186971</v>
      </c>
      <c r="D11" s="85">
        <v>0.98743470602526728</v>
      </c>
      <c r="E11" s="85">
        <v>0.98524322245721974</v>
      </c>
      <c r="F11" s="85">
        <v>0.99224773242630382</v>
      </c>
      <c r="G11" s="85">
        <v>1</v>
      </c>
      <c r="H11" s="85">
        <v>0.99319727891156462</v>
      </c>
      <c r="I11" s="85">
        <v>0.96750192012288783</v>
      </c>
      <c r="J11" s="85">
        <v>0.95489082729866137</v>
      </c>
      <c r="K11" s="85">
        <v>0.79621598639455782</v>
      </c>
      <c r="L11" s="85">
        <v>0.84998630324613067</v>
      </c>
      <c r="M11" s="85">
        <v>0.86148667800453516</v>
      </c>
      <c r="N11" s="85">
        <v>0.71297591617292078</v>
      </c>
      <c r="O11" s="110">
        <v>0.91350992451775248</v>
      </c>
      <c r="P11" s="75"/>
      <c r="R11" s="65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</row>
    <row r="12" spans="1:30" ht="30" customHeight="1" x14ac:dyDescent="0.25">
      <c r="A12" s="71" t="s">
        <v>15</v>
      </c>
      <c r="B12" s="80" t="s">
        <v>12</v>
      </c>
      <c r="C12" s="81">
        <v>746029.68770399992</v>
      </c>
      <c r="D12" s="81">
        <v>849532.06632699969</v>
      </c>
      <c r="E12" s="81">
        <v>767478.0815839998</v>
      </c>
      <c r="F12" s="81">
        <v>746381.16273600049</v>
      </c>
      <c r="G12" s="81">
        <v>753819.98160000006</v>
      </c>
      <c r="H12" s="81">
        <v>962626.72895999881</v>
      </c>
      <c r="I12" s="81">
        <v>1072415.2486</v>
      </c>
      <c r="J12" s="81">
        <v>1058154.6764440001</v>
      </c>
      <c r="K12" s="81">
        <v>714508.38309999998</v>
      </c>
      <c r="L12" s="81">
        <v>782011.94129999971</v>
      </c>
      <c r="M12" s="81">
        <v>780617.27821599995</v>
      </c>
      <c r="N12" s="81">
        <v>653537.67590700008</v>
      </c>
      <c r="O12" s="82">
        <v>9887112.9124779999</v>
      </c>
      <c r="P12" s="75">
        <v>0.88973039584461722</v>
      </c>
      <c r="R12" s="65"/>
      <c r="S12" s="83"/>
    </row>
    <row r="13" spans="1:30" ht="30" customHeight="1" x14ac:dyDescent="0.25">
      <c r="A13" s="71" t="s">
        <v>63</v>
      </c>
      <c r="B13" s="72" t="s">
        <v>7</v>
      </c>
      <c r="C13" s="84">
        <v>25.887096774193537</v>
      </c>
      <c r="D13" s="84">
        <v>2.4627976190476204</v>
      </c>
      <c r="E13" s="84">
        <v>2.8923283983849331</v>
      </c>
      <c r="F13" s="84">
        <v>1.5194444444444457</v>
      </c>
      <c r="G13" s="84">
        <v>0</v>
      </c>
      <c r="H13" s="84">
        <v>1.3333333333333428</v>
      </c>
      <c r="I13" s="84">
        <v>6.3696236559139834</v>
      </c>
      <c r="J13" s="84">
        <v>8.8413978494623677</v>
      </c>
      <c r="K13" s="84">
        <v>39.941666666666663</v>
      </c>
      <c r="L13" s="84">
        <v>29.402684563758385</v>
      </c>
      <c r="M13" s="84">
        <v>27.148611111111109</v>
      </c>
      <c r="N13" s="84">
        <v>56.256720430107521</v>
      </c>
      <c r="O13" s="108">
        <v>16.952054794520546</v>
      </c>
      <c r="P13" s="75">
        <v>0.44345441602548996</v>
      </c>
      <c r="R13" s="65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</row>
    <row r="14" spans="1:30" ht="30" customHeight="1" x14ac:dyDescent="0.25">
      <c r="A14" s="71" t="s">
        <v>64</v>
      </c>
      <c r="B14" s="80" t="s">
        <v>12</v>
      </c>
      <c r="C14" s="81">
        <v>-16723.06451612903</v>
      </c>
      <c r="D14" s="81">
        <v>-1590.9672619047628</v>
      </c>
      <c r="E14" s="81">
        <v>-1868.4441453566669</v>
      </c>
      <c r="F14" s="81">
        <v>-981.56111111111193</v>
      </c>
      <c r="G14" s="81">
        <v>0</v>
      </c>
      <c r="H14" s="81">
        <v>-861.33333333333951</v>
      </c>
      <c r="I14" s="81">
        <v>-4114.7768817204333</v>
      </c>
      <c r="J14" s="81">
        <v>-5711.54301075269</v>
      </c>
      <c r="K14" s="81">
        <v>-25802.316666666662</v>
      </c>
      <c r="L14" s="81">
        <v>-18994.134228187915</v>
      </c>
      <c r="M14" s="81">
        <v>-17592.3</v>
      </c>
      <c r="N14" s="81">
        <v>-37669.499999999993</v>
      </c>
      <c r="O14" s="82">
        <v>-131909.94115516261</v>
      </c>
      <c r="P14" s="75"/>
      <c r="R14" s="65"/>
      <c r="S14" s="83"/>
    </row>
    <row r="15" spans="1:30" x14ac:dyDescent="0.25">
      <c r="A15" s="89" t="s">
        <v>121</v>
      </c>
      <c r="B15" s="90"/>
      <c r="D15" s="91"/>
      <c r="R15" s="65"/>
      <c r="S15" s="83"/>
    </row>
    <row r="16" spans="1:30" x14ac:dyDescent="0.25">
      <c r="R16" s="65"/>
      <c r="S16" s="83"/>
    </row>
    <row r="17" spans="1:30" ht="15.75" thickBot="1" x14ac:dyDescent="0.3">
      <c r="A17" s="92" t="s">
        <v>122</v>
      </c>
      <c r="B17" s="92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69"/>
      <c r="P17" s="69"/>
      <c r="R17" s="65"/>
      <c r="S17" s="83"/>
    </row>
    <row r="18" spans="1:30" x14ac:dyDescent="0.25">
      <c r="A18" s="93" t="s">
        <v>20</v>
      </c>
      <c r="B18" s="94" t="s">
        <v>7</v>
      </c>
      <c r="C18" s="95">
        <v>105.67204301075269</v>
      </c>
      <c r="D18" s="95">
        <v>118.95089285714286</v>
      </c>
      <c r="E18" s="95">
        <v>117.51682368775235</v>
      </c>
      <c r="F18" s="95">
        <v>119.95833333333333</v>
      </c>
      <c r="G18" s="95">
        <v>120</v>
      </c>
      <c r="H18" s="95">
        <v>0</v>
      </c>
      <c r="I18" s="95">
        <v>0</v>
      </c>
      <c r="J18" s="95">
        <v>0</v>
      </c>
      <c r="K18" s="95">
        <v>99.118055555555557</v>
      </c>
      <c r="L18" s="95">
        <v>116.43624161073825</v>
      </c>
      <c r="M18" s="95">
        <v>109.33333333333333</v>
      </c>
      <c r="N18" s="95">
        <v>84.912634408602145</v>
      </c>
      <c r="O18" s="96">
        <v>82.365867579908681</v>
      </c>
      <c r="P18" s="97">
        <v>0.88647791796698339</v>
      </c>
      <c r="R18" s="65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</row>
    <row r="19" spans="1:30" x14ac:dyDescent="0.25">
      <c r="A19" s="98" t="s">
        <v>20</v>
      </c>
      <c r="B19" s="72" t="s">
        <v>14</v>
      </c>
      <c r="C19" s="99">
        <v>0.62118769950380825</v>
      </c>
      <c r="D19" s="99">
        <v>0.61461513028902715</v>
      </c>
      <c r="E19" s="99">
        <v>0.60855595592386347</v>
      </c>
      <c r="F19" s="99">
        <v>0.6168140202533815</v>
      </c>
      <c r="G19" s="99">
        <v>0.61224489795918369</v>
      </c>
      <c r="H19" s="99">
        <v>0</v>
      </c>
      <c r="I19" s="99">
        <v>0</v>
      </c>
      <c r="J19" s="99">
        <v>0</v>
      </c>
      <c r="K19" s="99">
        <v>0.63513465406454139</v>
      </c>
      <c r="L19" s="99">
        <v>0.69890827055553317</v>
      </c>
      <c r="M19" s="99">
        <v>0.64751219431946239</v>
      </c>
      <c r="N19" s="99">
        <v>0.60763304446517707</v>
      </c>
      <c r="O19" s="75">
        <v>0.46002129477321702</v>
      </c>
      <c r="P19" s="75"/>
      <c r="R19" s="65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</row>
    <row r="20" spans="1:30" x14ac:dyDescent="0.25">
      <c r="A20" s="101" t="s">
        <v>21</v>
      </c>
      <c r="B20" s="102" t="s">
        <v>7</v>
      </c>
      <c r="C20" s="103">
        <v>38.44086021505376</v>
      </c>
      <c r="D20" s="103">
        <v>48.586309523809526</v>
      </c>
      <c r="E20" s="103">
        <v>0</v>
      </c>
      <c r="F20" s="103">
        <v>0</v>
      </c>
      <c r="G20" s="103">
        <v>0</v>
      </c>
      <c r="H20" s="103">
        <v>0</v>
      </c>
      <c r="I20" s="103">
        <v>43.823924731182792</v>
      </c>
      <c r="J20" s="103">
        <v>44.69086021505376</v>
      </c>
      <c r="K20" s="103">
        <v>30.940277777777776</v>
      </c>
      <c r="L20" s="103">
        <v>24.161073825503355</v>
      </c>
      <c r="M20" s="103">
        <v>33.554166666666667</v>
      </c>
      <c r="N20" s="103">
        <v>28.830645161290324</v>
      </c>
      <c r="O20" s="104">
        <v>24.31404109589041</v>
      </c>
      <c r="P20" s="105">
        <v>0.5533894775503555</v>
      </c>
      <c r="R20" s="65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</row>
    <row r="21" spans="1:30" x14ac:dyDescent="0.25">
      <c r="A21" s="98" t="s">
        <v>21</v>
      </c>
      <c r="B21" s="72" t="s">
        <v>14</v>
      </c>
      <c r="C21" s="99">
        <v>0.22597263044783664</v>
      </c>
      <c r="D21" s="99">
        <v>0.25104377311486503</v>
      </c>
      <c r="E21" s="99">
        <v>0</v>
      </c>
      <c r="F21" s="99">
        <v>0</v>
      </c>
      <c r="G21" s="99">
        <v>0</v>
      </c>
      <c r="H21" s="99">
        <v>0</v>
      </c>
      <c r="I21" s="99">
        <v>0.2311018180529468</v>
      </c>
      <c r="J21" s="99">
        <v>0.23878603335104778</v>
      </c>
      <c r="K21" s="99">
        <v>0.19826097791068154</v>
      </c>
      <c r="L21" s="99">
        <v>0.14502678967086974</v>
      </c>
      <c r="M21" s="99">
        <v>0.19872011055086244</v>
      </c>
      <c r="N21" s="99">
        <v>0.20631149669613058</v>
      </c>
      <c r="O21" s="75">
        <v>0.13579625875062162</v>
      </c>
      <c r="P21" s="75"/>
      <c r="R21" s="65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</row>
    <row r="22" spans="1:30" x14ac:dyDescent="0.25">
      <c r="A22" s="101" t="s">
        <v>22</v>
      </c>
      <c r="B22" s="102" t="s">
        <v>7</v>
      </c>
      <c r="C22" s="103">
        <v>26</v>
      </c>
      <c r="D22" s="103">
        <v>26</v>
      </c>
      <c r="E22" s="103">
        <v>75.590847913862717</v>
      </c>
      <c r="F22" s="103">
        <v>74.522222222222226</v>
      </c>
      <c r="G22" s="103">
        <v>76</v>
      </c>
      <c r="H22" s="103">
        <v>194.66666666666666</v>
      </c>
      <c r="I22" s="103">
        <v>145.80645161290323</v>
      </c>
      <c r="J22" s="103">
        <v>142.46774193548387</v>
      </c>
      <c r="K22" s="106">
        <v>26</v>
      </c>
      <c r="L22" s="106">
        <v>26</v>
      </c>
      <c r="M22" s="103">
        <v>25.963888888888889</v>
      </c>
      <c r="N22" s="106">
        <v>26</v>
      </c>
      <c r="O22" s="104">
        <v>72.368036529680367</v>
      </c>
      <c r="P22" s="111">
        <v>43.420821917808219</v>
      </c>
      <c r="R22" s="65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</row>
    <row r="23" spans="1:30" x14ac:dyDescent="0.25">
      <c r="A23" s="98" t="s">
        <v>22</v>
      </c>
      <c r="B23" s="72" t="s">
        <v>14</v>
      </c>
      <c r="C23" s="99">
        <v>0.15283967004835497</v>
      </c>
      <c r="D23" s="99">
        <v>0.13434109659610785</v>
      </c>
      <c r="E23" s="99">
        <v>0.39144404407613659</v>
      </c>
      <c r="F23" s="99">
        <v>0.3831859797466185</v>
      </c>
      <c r="G23" s="99">
        <v>0.38775510204081631</v>
      </c>
      <c r="H23" s="99">
        <v>1</v>
      </c>
      <c r="I23" s="99">
        <v>0.76889818194705328</v>
      </c>
      <c r="J23" s="99">
        <v>0.76121396664895224</v>
      </c>
      <c r="K23" s="99">
        <v>0.16660436802477704</v>
      </c>
      <c r="L23" s="99">
        <v>0.15606493977359706</v>
      </c>
      <c r="M23" s="99">
        <v>0.15376769512967517</v>
      </c>
      <c r="N23" s="99">
        <v>0.18605545883869229</v>
      </c>
      <c r="O23" s="75">
        <v>0.40418244647616131</v>
      </c>
      <c r="P23" s="112"/>
      <c r="R23" s="65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</row>
    <row r="24" spans="1:30" x14ac:dyDescent="0.25">
      <c r="A24" s="101" t="s">
        <v>23</v>
      </c>
      <c r="B24" s="102" t="s">
        <v>7</v>
      </c>
      <c r="C24" s="103">
        <v>0</v>
      </c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03">
        <v>0</v>
      </c>
      <c r="J24" s="106">
        <v>0</v>
      </c>
      <c r="K24" s="103">
        <v>0</v>
      </c>
      <c r="L24" s="106">
        <v>0</v>
      </c>
      <c r="M24" s="106">
        <v>0</v>
      </c>
      <c r="N24" s="106">
        <v>0</v>
      </c>
      <c r="O24" s="104">
        <v>0</v>
      </c>
      <c r="P24" s="105">
        <v>0</v>
      </c>
      <c r="R24" s="65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</row>
    <row r="25" spans="1:30" x14ac:dyDescent="0.25">
      <c r="A25" s="98" t="s">
        <v>23</v>
      </c>
      <c r="B25" s="72" t="s">
        <v>14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  <c r="N25" s="99">
        <v>0</v>
      </c>
      <c r="O25" s="75">
        <v>0</v>
      </c>
      <c r="P25" s="75"/>
      <c r="R25" s="65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</row>
    <row r="26" spans="1:30" x14ac:dyDescent="0.25">
      <c r="A26" s="101" t="s">
        <v>24</v>
      </c>
      <c r="B26" s="102" t="s">
        <v>7</v>
      </c>
      <c r="C26" s="103">
        <v>0</v>
      </c>
      <c r="D26" s="103">
        <v>0</v>
      </c>
      <c r="E26" s="103">
        <v>0</v>
      </c>
      <c r="F26" s="103">
        <v>0</v>
      </c>
      <c r="G26" s="103">
        <v>0</v>
      </c>
      <c r="H26" s="103">
        <v>0</v>
      </c>
      <c r="I26" s="103">
        <v>0</v>
      </c>
      <c r="J26" s="106">
        <v>0</v>
      </c>
      <c r="K26" s="103">
        <v>0</v>
      </c>
      <c r="L26" s="106">
        <v>0</v>
      </c>
      <c r="M26" s="106">
        <v>0</v>
      </c>
      <c r="N26" s="106">
        <v>0</v>
      </c>
      <c r="O26" s="104">
        <v>0</v>
      </c>
      <c r="P26" s="105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</row>
    <row r="27" spans="1:30" x14ac:dyDescent="0.25">
      <c r="A27" s="98" t="s">
        <v>24</v>
      </c>
      <c r="B27" s="72" t="s">
        <v>14</v>
      </c>
      <c r="C27" s="99">
        <v>0</v>
      </c>
      <c r="D27" s="99">
        <v>0</v>
      </c>
      <c r="E27" s="99">
        <v>0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99">
        <v>0</v>
      </c>
      <c r="O27" s="75">
        <v>0</v>
      </c>
      <c r="P27" s="75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</row>
    <row r="28" spans="1:30" x14ac:dyDescent="0.25">
      <c r="A28" s="89" t="s">
        <v>120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workbookViewId="0">
      <selection activeCell="Q7" sqref="Q7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20" customWidth="1"/>
    <col min="15" max="15" width="10.7109375" style="20" customWidth="1"/>
    <col min="16" max="16" width="9.7109375" style="20" customWidth="1"/>
    <col min="18" max="18" width="9.7109375" customWidth="1"/>
  </cols>
  <sheetData>
    <row r="1" spans="1:30" ht="18.75" x14ac:dyDescent="0.3">
      <c r="A1" s="64" t="s">
        <v>141</v>
      </c>
      <c r="R1" s="65"/>
    </row>
    <row r="2" spans="1:30" ht="15.75" x14ac:dyDescent="0.25">
      <c r="A2" s="66" t="s">
        <v>119</v>
      </c>
    </row>
    <row r="4" spans="1:30" ht="15.75" thickBot="1" x14ac:dyDescent="0.3">
      <c r="A4" s="68"/>
      <c r="B4" s="68"/>
      <c r="C4" s="69" t="s">
        <v>103</v>
      </c>
      <c r="D4" s="70" t="s">
        <v>104</v>
      </c>
      <c r="E4" s="70" t="s">
        <v>105</v>
      </c>
      <c r="F4" s="70" t="s">
        <v>106</v>
      </c>
      <c r="G4" s="70" t="s">
        <v>107</v>
      </c>
      <c r="H4" s="70" t="s">
        <v>108</v>
      </c>
      <c r="I4" s="70" t="s">
        <v>109</v>
      </c>
      <c r="J4" s="70" t="s">
        <v>110</v>
      </c>
      <c r="K4" s="70" t="s">
        <v>111</v>
      </c>
      <c r="L4" s="70" t="s">
        <v>112</v>
      </c>
      <c r="M4" s="70" t="s">
        <v>113</v>
      </c>
      <c r="N4" s="70" t="s">
        <v>114</v>
      </c>
      <c r="O4" s="69">
        <v>2017</v>
      </c>
      <c r="P4" s="69" t="s">
        <v>101</v>
      </c>
      <c r="R4" s="65"/>
    </row>
    <row r="5" spans="1:30" ht="30" customHeight="1" x14ac:dyDescent="0.25">
      <c r="A5" s="71" t="s">
        <v>6</v>
      </c>
      <c r="B5" s="72" t="s">
        <v>7</v>
      </c>
      <c r="C5" s="73">
        <v>66</v>
      </c>
      <c r="D5" s="73">
        <v>66</v>
      </c>
      <c r="E5" s="73">
        <v>66</v>
      </c>
      <c r="F5" s="73">
        <v>66</v>
      </c>
      <c r="G5" s="73">
        <v>66</v>
      </c>
      <c r="H5" s="73">
        <v>66</v>
      </c>
      <c r="I5" s="73">
        <v>66</v>
      </c>
      <c r="J5" s="73">
        <v>66</v>
      </c>
      <c r="K5" s="73">
        <v>66</v>
      </c>
      <c r="L5" s="73">
        <v>66</v>
      </c>
      <c r="M5" s="73">
        <v>66</v>
      </c>
      <c r="N5" s="73">
        <v>66</v>
      </c>
      <c r="O5" s="79">
        <v>66</v>
      </c>
      <c r="P5" s="75">
        <v>0.70967741935483875</v>
      </c>
      <c r="R5" s="65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</row>
    <row r="6" spans="1:30" ht="30" customHeight="1" x14ac:dyDescent="0.25">
      <c r="A6" s="71" t="s">
        <v>8</v>
      </c>
      <c r="B6" s="72" t="s">
        <v>7</v>
      </c>
      <c r="C6" s="73">
        <v>66</v>
      </c>
      <c r="D6" s="73">
        <v>66</v>
      </c>
      <c r="E6" s="73">
        <v>66</v>
      </c>
      <c r="F6" s="73">
        <v>66</v>
      </c>
      <c r="G6" s="73">
        <v>66</v>
      </c>
      <c r="H6" s="73">
        <v>66</v>
      </c>
      <c r="I6" s="73">
        <v>66</v>
      </c>
      <c r="J6" s="73">
        <v>66</v>
      </c>
      <c r="K6" s="73">
        <v>66</v>
      </c>
      <c r="L6" s="73">
        <v>66</v>
      </c>
      <c r="M6" s="73">
        <v>66</v>
      </c>
      <c r="N6" s="73">
        <v>66</v>
      </c>
      <c r="O6" s="79">
        <v>66</v>
      </c>
      <c r="P6" s="75">
        <v>0.70967741935483875</v>
      </c>
      <c r="R6" s="65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</row>
    <row r="7" spans="1:30" ht="30" customHeight="1" x14ac:dyDescent="0.25">
      <c r="A7" s="71" t="s">
        <v>9</v>
      </c>
      <c r="B7" s="72" t="s">
        <v>7</v>
      </c>
      <c r="C7" s="73">
        <v>66</v>
      </c>
      <c r="D7" s="73">
        <v>66</v>
      </c>
      <c r="E7" s="73">
        <v>66</v>
      </c>
      <c r="F7" s="73">
        <v>66</v>
      </c>
      <c r="G7" s="73">
        <v>66</v>
      </c>
      <c r="H7" s="73">
        <v>66</v>
      </c>
      <c r="I7" s="73">
        <v>66</v>
      </c>
      <c r="J7" s="73">
        <v>66</v>
      </c>
      <c r="K7" s="73">
        <v>66</v>
      </c>
      <c r="L7" s="73">
        <v>66</v>
      </c>
      <c r="M7" s="73">
        <v>66</v>
      </c>
      <c r="N7" s="73">
        <v>66</v>
      </c>
      <c r="O7" s="79">
        <v>66</v>
      </c>
      <c r="P7" s="75">
        <v>0.70967741935483875</v>
      </c>
      <c r="R7" s="65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</row>
    <row r="8" spans="1:30" ht="30" customHeight="1" x14ac:dyDescent="0.25">
      <c r="A8" s="71" t="s">
        <v>10</v>
      </c>
      <c r="B8" s="72" t="s">
        <v>62</v>
      </c>
      <c r="C8" s="78">
        <v>1.078120181818182</v>
      </c>
      <c r="D8" s="78">
        <v>1.1936328484848489</v>
      </c>
      <c r="E8" s="78">
        <v>1.0795710606060607</v>
      </c>
      <c r="F8" s="78">
        <v>1.1140572424242423</v>
      </c>
      <c r="G8" s="78">
        <v>1.355083212121212</v>
      </c>
      <c r="H8" s="78">
        <v>1.1140572424242423</v>
      </c>
      <c r="I8" s="78">
        <v>1.078120181818182</v>
      </c>
      <c r="J8" s="78">
        <v>1.078120181818182</v>
      </c>
      <c r="K8" s="78">
        <v>1.1140572424242423</v>
      </c>
      <c r="L8" s="78">
        <v>1.0766727272727272</v>
      </c>
      <c r="M8" s="78">
        <v>1.1140572424242423</v>
      </c>
      <c r="N8" s="78">
        <v>1.078120181818182</v>
      </c>
      <c r="O8" s="79">
        <v>1.1223191989864398</v>
      </c>
      <c r="P8" s="75">
        <v>0.54862441549407204</v>
      </c>
      <c r="R8" s="65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</row>
    <row r="9" spans="1:30" ht="30" customHeight="1" x14ac:dyDescent="0.25">
      <c r="A9" s="71" t="s">
        <v>11</v>
      </c>
      <c r="B9" s="80" t="s">
        <v>12</v>
      </c>
      <c r="C9" s="81">
        <v>52940.013408000006</v>
      </c>
      <c r="D9" s="81">
        <v>52940.004096000011</v>
      </c>
      <c r="E9" s="81">
        <v>52940.005670000006</v>
      </c>
      <c r="F9" s="81">
        <v>52940.000159999996</v>
      </c>
      <c r="G9" s="81">
        <v>66540.006047999996</v>
      </c>
      <c r="H9" s="81">
        <v>52940.000159999996</v>
      </c>
      <c r="I9" s="81">
        <v>52940.013408000006</v>
      </c>
      <c r="J9" s="81">
        <v>52940.013408000006</v>
      </c>
      <c r="K9" s="81">
        <v>52940.000159999996</v>
      </c>
      <c r="L9" s="81">
        <v>52939.998</v>
      </c>
      <c r="M9" s="81">
        <v>52940.000159999996</v>
      </c>
      <c r="N9" s="81">
        <v>52940.013408000006</v>
      </c>
      <c r="O9" s="82">
        <v>648880.06808600004</v>
      </c>
      <c r="P9" s="75">
        <v>0.51683003771727865</v>
      </c>
      <c r="R9" s="65"/>
      <c r="S9" s="83"/>
    </row>
    <row r="10" spans="1:30" ht="30" customHeight="1" x14ac:dyDescent="0.25">
      <c r="A10" s="71" t="s">
        <v>13</v>
      </c>
      <c r="B10" s="72" t="s">
        <v>7</v>
      </c>
      <c r="C10" s="84">
        <v>44.916666666666664</v>
      </c>
      <c r="D10" s="84">
        <v>52.758928571428569</v>
      </c>
      <c r="E10" s="84">
        <v>50.764468371467025</v>
      </c>
      <c r="F10" s="84">
        <v>49.547222222222224</v>
      </c>
      <c r="G10" s="84">
        <v>42.758064516129032</v>
      </c>
      <c r="H10" s="84">
        <v>38.297222222222224</v>
      </c>
      <c r="I10" s="84">
        <v>43.572580645161288</v>
      </c>
      <c r="J10" s="84">
        <v>50.962365591397848</v>
      </c>
      <c r="K10" s="84">
        <v>49.405555555555559</v>
      </c>
      <c r="L10" s="84">
        <v>19.324832214765102</v>
      </c>
      <c r="M10" s="84">
        <v>43.298611111111114</v>
      </c>
      <c r="N10" s="84">
        <v>60.048387096774192</v>
      </c>
      <c r="O10" s="108">
        <v>45.411415525114158</v>
      </c>
      <c r="P10" s="75">
        <v>0.65653466437457519</v>
      </c>
      <c r="R10" s="65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</row>
    <row r="11" spans="1:30" ht="30" customHeight="1" x14ac:dyDescent="0.25">
      <c r="A11" s="71" t="s">
        <v>13</v>
      </c>
      <c r="B11" s="72" t="s">
        <v>14</v>
      </c>
      <c r="C11" s="85">
        <v>0.68055555555555547</v>
      </c>
      <c r="D11" s="85">
        <v>0.7993777056277056</v>
      </c>
      <c r="E11" s="85">
        <v>0.76915861168889432</v>
      </c>
      <c r="F11" s="85">
        <v>0.75071548821548828</v>
      </c>
      <c r="G11" s="85">
        <v>0.64784946236559138</v>
      </c>
      <c r="H11" s="85">
        <v>0.58026094276094276</v>
      </c>
      <c r="I11" s="85">
        <v>0.66019061583577709</v>
      </c>
      <c r="J11" s="85">
        <v>0.77215705441511895</v>
      </c>
      <c r="K11" s="85">
        <v>0.74856902356902366</v>
      </c>
      <c r="L11" s="85">
        <v>0.29280048810250153</v>
      </c>
      <c r="M11" s="85">
        <v>0.65603956228956228</v>
      </c>
      <c r="N11" s="85">
        <v>0.90982404692082108</v>
      </c>
      <c r="O11" s="110">
        <v>0.68805175038051758</v>
      </c>
      <c r="P11" s="75"/>
      <c r="R11" s="65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</row>
    <row r="12" spans="1:30" ht="30" customHeight="1" x14ac:dyDescent="0.25">
      <c r="A12" s="71" t="s">
        <v>15</v>
      </c>
      <c r="B12" s="80" t="s">
        <v>12</v>
      </c>
      <c r="C12" s="81">
        <v>37448.334595999993</v>
      </c>
      <c r="D12" s="81">
        <v>40936.699182000033</v>
      </c>
      <c r="E12" s="81">
        <v>40758.577770000025</v>
      </c>
      <c r="F12" s="81">
        <v>41844.527052000034</v>
      </c>
      <c r="G12" s="81">
        <v>43107.907144000004</v>
      </c>
      <c r="H12" s="81">
        <v>31875.02845200002</v>
      </c>
      <c r="I12" s="81">
        <v>35937.833796000006</v>
      </c>
      <c r="J12" s="81">
        <v>40380.064731999992</v>
      </c>
      <c r="K12" s="81">
        <v>37717.889776000011</v>
      </c>
      <c r="L12" s="81">
        <v>13181.219924999999</v>
      </c>
      <c r="M12" s="81">
        <v>31832.848476000014</v>
      </c>
      <c r="N12" s="81">
        <v>47944.689551999996</v>
      </c>
      <c r="O12" s="82">
        <v>442965.62045300007</v>
      </c>
      <c r="P12" s="75">
        <v>0.47438276880439456</v>
      </c>
      <c r="R12" s="65"/>
      <c r="S12" s="83"/>
    </row>
    <row r="13" spans="1:30" ht="30" customHeight="1" x14ac:dyDescent="0.25">
      <c r="A13" s="71" t="s">
        <v>63</v>
      </c>
      <c r="B13" s="72" t="s">
        <v>7</v>
      </c>
      <c r="C13" s="84">
        <v>21.083333333333336</v>
      </c>
      <c r="D13" s="84">
        <v>13.241071428571431</v>
      </c>
      <c r="E13" s="84">
        <v>15.235531628532975</v>
      </c>
      <c r="F13" s="84">
        <v>16.452777777777776</v>
      </c>
      <c r="G13" s="84">
        <v>23.241935483870968</v>
      </c>
      <c r="H13" s="84">
        <v>27.702777777777776</v>
      </c>
      <c r="I13" s="84">
        <v>22.427419354838712</v>
      </c>
      <c r="J13" s="84">
        <v>15.037634408602152</v>
      </c>
      <c r="K13" s="84">
        <v>16.594444444444441</v>
      </c>
      <c r="L13" s="84">
        <v>46.675167785234898</v>
      </c>
      <c r="M13" s="84">
        <v>22.701388888888886</v>
      </c>
      <c r="N13" s="84">
        <v>5.9516129032258078</v>
      </c>
      <c r="O13" s="108">
        <v>20.588584474885845</v>
      </c>
      <c r="P13" s="75">
        <v>0.86391749236057058</v>
      </c>
      <c r="R13" s="65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</row>
    <row r="14" spans="1:30" ht="30" customHeight="1" x14ac:dyDescent="0.25">
      <c r="A14" s="71" t="s">
        <v>64</v>
      </c>
      <c r="B14" s="80" t="s">
        <v>12</v>
      </c>
      <c r="C14" s="81">
        <v>-3162.5</v>
      </c>
      <c r="D14" s="81">
        <v>-1986.1607142857149</v>
      </c>
      <c r="E14" s="81">
        <v>-2285.3297442799462</v>
      </c>
      <c r="F14" s="81">
        <v>-2467.9166666666665</v>
      </c>
      <c r="G14" s="81">
        <v>-3486.2903225806454</v>
      </c>
      <c r="H14" s="81">
        <v>-4155.416666666667</v>
      </c>
      <c r="I14" s="81">
        <v>-3364.1129032258073</v>
      </c>
      <c r="J14" s="81">
        <v>-2255.6451612903229</v>
      </c>
      <c r="K14" s="81">
        <v>-2489.1666666666665</v>
      </c>
      <c r="L14" s="81">
        <v>-7001.2751677852348</v>
      </c>
      <c r="M14" s="81">
        <v>-3432.4499999999994</v>
      </c>
      <c r="N14" s="81">
        <v>-929.88000000000022</v>
      </c>
      <c r="O14" s="82">
        <v>-37016.144013447665</v>
      </c>
      <c r="P14" s="75"/>
      <c r="R14" s="65"/>
      <c r="S14" s="83"/>
    </row>
    <row r="15" spans="1:30" x14ac:dyDescent="0.25">
      <c r="A15" s="89" t="s">
        <v>18</v>
      </c>
      <c r="B15" s="90"/>
      <c r="D15" s="91"/>
      <c r="P15" s="113"/>
      <c r="R15" s="65"/>
      <c r="S15" s="83"/>
    </row>
    <row r="16" spans="1:30" x14ac:dyDescent="0.25">
      <c r="P16" s="113"/>
      <c r="R16" s="65"/>
      <c r="S16" s="83"/>
    </row>
    <row r="17" spans="1:30" ht="15.75" thickBot="1" x14ac:dyDescent="0.3">
      <c r="A17" s="92" t="s">
        <v>19</v>
      </c>
      <c r="B17" s="92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69"/>
      <c r="P17" s="114"/>
      <c r="R17" s="65"/>
      <c r="S17" s="83"/>
    </row>
    <row r="18" spans="1:30" x14ac:dyDescent="0.25">
      <c r="A18" s="93" t="s">
        <v>20</v>
      </c>
      <c r="B18" s="94" t="s">
        <v>7</v>
      </c>
      <c r="C18" s="95">
        <v>0</v>
      </c>
      <c r="D18" s="95">
        <v>0</v>
      </c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96">
        <v>0</v>
      </c>
      <c r="P18" s="97"/>
      <c r="R18" s="65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</row>
    <row r="19" spans="1:30" x14ac:dyDescent="0.25">
      <c r="A19" s="98" t="s">
        <v>20</v>
      </c>
      <c r="B19" s="72" t="s">
        <v>14</v>
      </c>
      <c r="C19" s="99">
        <v>0</v>
      </c>
      <c r="D19" s="99">
        <v>0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75">
        <v>0</v>
      </c>
      <c r="P19" s="75"/>
      <c r="R19" s="65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</row>
    <row r="20" spans="1:30" x14ac:dyDescent="0.25">
      <c r="A20" s="101" t="s">
        <v>21</v>
      </c>
      <c r="B20" s="102" t="s">
        <v>7</v>
      </c>
      <c r="C20" s="103">
        <v>34.80913978494624</v>
      </c>
      <c r="D20" s="103">
        <v>33.473214285714285</v>
      </c>
      <c r="E20" s="103">
        <v>35.475100942126517</v>
      </c>
      <c r="F20" s="103">
        <v>39.547222222222224</v>
      </c>
      <c r="G20" s="103">
        <v>42.758064516129032</v>
      </c>
      <c r="H20" s="103">
        <v>29.963888888888889</v>
      </c>
      <c r="I20" s="103">
        <v>33.572580645161288</v>
      </c>
      <c r="J20" s="103">
        <v>34.672043010752688</v>
      </c>
      <c r="K20" s="103">
        <v>29.877777777777776</v>
      </c>
      <c r="L20" s="103">
        <v>8.1838926174496649</v>
      </c>
      <c r="M20" s="103">
        <v>23.298611111111111</v>
      </c>
      <c r="N20" s="103">
        <v>41.338709677419352</v>
      </c>
      <c r="O20" s="104">
        <v>32.251598173515987</v>
      </c>
      <c r="P20" s="105">
        <v>0.46627685874893787</v>
      </c>
      <c r="R20" s="65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</row>
    <row r="21" spans="1:30" x14ac:dyDescent="0.25">
      <c r="A21" s="98" t="s">
        <v>21</v>
      </c>
      <c r="B21" s="72" t="s">
        <v>14</v>
      </c>
      <c r="C21" s="99">
        <v>0.7749715722065954</v>
      </c>
      <c r="D21" s="99">
        <v>0.63445591470638008</v>
      </c>
      <c r="E21" s="99">
        <v>0.69881754069674962</v>
      </c>
      <c r="F21" s="99">
        <v>0.79817233839771262</v>
      </c>
      <c r="G21" s="99">
        <v>1</v>
      </c>
      <c r="H21" s="99">
        <v>0.78240371364328709</v>
      </c>
      <c r="I21" s="99">
        <v>0.770497871552841</v>
      </c>
      <c r="J21" s="99">
        <v>0.68034602806203193</v>
      </c>
      <c r="K21" s="99">
        <v>0.60474530529630044</v>
      </c>
      <c r="L21" s="99">
        <v>0.4234910050705008</v>
      </c>
      <c r="M21" s="99">
        <v>0.53809141940657579</v>
      </c>
      <c r="N21" s="99">
        <v>0.68842331453129191</v>
      </c>
      <c r="O21" s="75">
        <v>0.71020904767171777</v>
      </c>
      <c r="P21" s="75"/>
      <c r="R21" s="65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</row>
    <row r="22" spans="1:30" x14ac:dyDescent="0.25">
      <c r="A22" s="101" t="s">
        <v>22</v>
      </c>
      <c r="B22" s="102" t="s">
        <v>7</v>
      </c>
      <c r="C22" s="103">
        <v>0</v>
      </c>
      <c r="D22" s="103">
        <v>0</v>
      </c>
      <c r="E22" s="103">
        <v>0</v>
      </c>
      <c r="F22" s="103">
        <v>0</v>
      </c>
      <c r="G22" s="103">
        <v>0</v>
      </c>
      <c r="H22" s="103">
        <v>0</v>
      </c>
      <c r="I22" s="103">
        <v>0</v>
      </c>
      <c r="J22" s="103">
        <v>0</v>
      </c>
      <c r="K22" s="103">
        <v>0</v>
      </c>
      <c r="L22" s="103">
        <v>0</v>
      </c>
      <c r="M22" s="103">
        <v>0</v>
      </c>
      <c r="N22" s="106">
        <v>0</v>
      </c>
      <c r="O22" s="104">
        <v>0</v>
      </c>
      <c r="P22" s="105"/>
      <c r="R22" s="65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</row>
    <row r="23" spans="1:30" x14ac:dyDescent="0.25">
      <c r="A23" s="98" t="s">
        <v>22</v>
      </c>
      <c r="B23" s="72" t="s">
        <v>14</v>
      </c>
      <c r="C23" s="99">
        <v>0</v>
      </c>
      <c r="D23" s="99">
        <v>0</v>
      </c>
      <c r="E23" s="99">
        <v>0</v>
      </c>
      <c r="F23" s="99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75">
        <v>0</v>
      </c>
      <c r="P23" s="75"/>
      <c r="R23" s="65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</row>
    <row r="24" spans="1:30" x14ac:dyDescent="0.25">
      <c r="A24" s="101" t="s">
        <v>24</v>
      </c>
      <c r="B24" s="102" t="s">
        <v>7</v>
      </c>
      <c r="C24" s="103">
        <v>10.10752688172043</v>
      </c>
      <c r="D24" s="103">
        <v>19.285714285714285</v>
      </c>
      <c r="E24" s="103">
        <v>15.289367429340512</v>
      </c>
      <c r="F24" s="103">
        <v>10</v>
      </c>
      <c r="G24" s="103">
        <v>0</v>
      </c>
      <c r="H24" s="103">
        <v>8.3333333333333339</v>
      </c>
      <c r="I24" s="103">
        <v>10</v>
      </c>
      <c r="J24" s="103">
        <v>16.29032258064516</v>
      </c>
      <c r="K24" s="103">
        <v>19.527777777777779</v>
      </c>
      <c r="L24" s="103">
        <v>11.140939597315436</v>
      </c>
      <c r="M24" s="103">
        <v>20</v>
      </c>
      <c r="N24" s="103">
        <v>18.70967741935484</v>
      </c>
      <c r="O24" s="104">
        <v>13.159817351598171</v>
      </c>
      <c r="P24" s="105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</row>
    <row r="25" spans="1:30" x14ac:dyDescent="0.25">
      <c r="A25" s="98" t="s">
        <v>24</v>
      </c>
      <c r="B25" s="72" t="s">
        <v>14</v>
      </c>
      <c r="C25" s="99">
        <v>0.22502842779340476</v>
      </c>
      <c r="D25" s="99">
        <v>0.36554408529361987</v>
      </c>
      <c r="E25" s="99">
        <v>0.30118245930325044</v>
      </c>
      <c r="F25" s="99">
        <v>0.20182766160228738</v>
      </c>
      <c r="G25" s="99">
        <v>0</v>
      </c>
      <c r="H25" s="99">
        <v>0.21759628635671285</v>
      </c>
      <c r="I25" s="99">
        <v>0.229502128447159</v>
      </c>
      <c r="J25" s="99">
        <v>0.31965397193796813</v>
      </c>
      <c r="K25" s="99">
        <v>0.39525469470369951</v>
      </c>
      <c r="L25" s="99">
        <v>0.57650899492949914</v>
      </c>
      <c r="M25" s="99">
        <v>0.46190858059342421</v>
      </c>
      <c r="N25" s="99">
        <v>0.31157668546870804</v>
      </c>
      <c r="O25" s="75">
        <v>0.28979095232828223</v>
      </c>
      <c r="P25" s="75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</row>
    <row r="26" spans="1:30" x14ac:dyDescent="0.25">
      <c r="A26" s="89" t="s">
        <v>120</v>
      </c>
      <c r="O26" s="115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</row>
    <row r="27" spans="1:30" x14ac:dyDescent="0.25">
      <c r="O27" s="116"/>
    </row>
    <row r="28" spans="1:30" x14ac:dyDescent="0.25"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</row>
    <row r="29" spans="1:30" x14ac:dyDescent="0.25"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</row>
    <row r="31" spans="1:30" x14ac:dyDescent="0.25"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37"/>
  <sheetViews>
    <sheetView topLeftCell="A8" workbookViewId="0">
      <selection activeCell="M24" sqref="M24:N32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20" customWidth="1"/>
    <col min="15" max="15" width="10.7109375" style="20" customWidth="1"/>
    <col min="16" max="16" width="9.7109375" style="20" customWidth="1"/>
    <col min="18" max="18" width="9.7109375" style="65" customWidth="1"/>
  </cols>
  <sheetData>
    <row r="1" spans="1:49" ht="18.75" x14ac:dyDescent="0.3">
      <c r="A1" s="64" t="s">
        <v>139</v>
      </c>
      <c r="C1" s="192"/>
      <c r="D1" s="192"/>
      <c r="E1" s="192"/>
      <c r="F1" s="192"/>
      <c r="G1" s="192"/>
      <c r="R1" s="146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</row>
    <row r="2" spans="1:49" ht="9.9499999999999993" customHeight="1" x14ac:dyDescent="0.25">
      <c r="A2" s="66"/>
      <c r="R2" s="146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</row>
    <row r="3" spans="1:49" ht="15.75" x14ac:dyDescent="0.25">
      <c r="A3" s="119" t="s">
        <v>118</v>
      </c>
      <c r="O3" s="120"/>
      <c r="R3" s="146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</row>
    <row r="4" spans="1:49" ht="15.75" thickBot="1" x14ac:dyDescent="0.3">
      <c r="A4" s="68"/>
      <c r="B4" s="68"/>
      <c r="C4" s="69" t="s">
        <v>103</v>
      </c>
      <c r="D4" s="70" t="s">
        <v>104</v>
      </c>
      <c r="E4" s="70" t="s">
        <v>105</v>
      </c>
      <c r="F4" s="70" t="s">
        <v>106</v>
      </c>
      <c r="G4" s="70" t="s">
        <v>107</v>
      </c>
      <c r="H4" s="70" t="s">
        <v>108</v>
      </c>
      <c r="I4" s="70" t="s">
        <v>109</v>
      </c>
      <c r="J4" s="70" t="s">
        <v>110</v>
      </c>
      <c r="K4" s="70" t="s">
        <v>111</v>
      </c>
      <c r="L4" s="70" t="s">
        <v>112</v>
      </c>
      <c r="M4" s="70" t="s">
        <v>113</v>
      </c>
      <c r="N4" s="70" t="s">
        <v>114</v>
      </c>
      <c r="O4" s="69">
        <v>2017</v>
      </c>
      <c r="P4" s="69" t="s">
        <v>101</v>
      </c>
      <c r="R4" s="146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</row>
    <row r="5" spans="1:49" ht="30" customHeight="1" x14ac:dyDescent="0.25">
      <c r="A5" s="71" t="s">
        <v>67</v>
      </c>
      <c r="B5" s="72" t="s">
        <v>28</v>
      </c>
      <c r="C5" s="81">
        <v>3860.5649999999987</v>
      </c>
      <c r="D5" s="81">
        <v>2990.5799999999981</v>
      </c>
      <c r="E5" s="81">
        <v>5161.7849999999999</v>
      </c>
      <c r="F5" s="81">
        <v>3180.2550000000001</v>
      </c>
      <c r="G5" s="81">
        <v>2092.165</v>
      </c>
      <c r="H5" s="81">
        <v>3901.0650000000001</v>
      </c>
      <c r="I5" s="81">
        <v>4537.1449999999986</v>
      </c>
      <c r="J5" s="81">
        <v>4046.1049999999996</v>
      </c>
      <c r="K5" s="81">
        <v>3981.9499999999994</v>
      </c>
      <c r="L5" s="81">
        <v>1485.2149999999997</v>
      </c>
      <c r="M5" s="81">
        <v>2244.9300000000003</v>
      </c>
      <c r="N5" s="81">
        <v>2271.7900000000004</v>
      </c>
      <c r="O5" s="121">
        <v>39753.549999999996</v>
      </c>
      <c r="P5" s="122">
        <v>1.3853223170724138</v>
      </c>
      <c r="R5" s="146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</row>
    <row r="6" spans="1:49" ht="30" customHeight="1" x14ac:dyDescent="0.25">
      <c r="A6" s="71" t="s">
        <v>68</v>
      </c>
      <c r="B6" s="72" t="s">
        <v>28</v>
      </c>
      <c r="C6" s="81">
        <v>4243.8650000000007</v>
      </c>
      <c r="D6" s="81">
        <v>2977.6649999999995</v>
      </c>
      <c r="E6" s="81">
        <v>2056.84</v>
      </c>
      <c r="F6" s="81">
        <v>1722.7749999999999</v>
      </c>
      <c r="G6" s="81">
        <v>1735.7349999999999</v>
      </c>
      <c r="H6" s="81">
        <v>1655.1100000000001</v>
      </c>
      <c r="I6" s="81">
        <v>1906.6550000000002</v>
      </c>
      <c r="J6" s="81">
        <v>1896.7149999999999</v>
      </c>
      <c r="K6" s="81">
        <v>1687.06</v>
      </c>
      <c r="L6" s="81">
        <v>1628.1099999999997</v>
      </c>
      <c r="M6" s="81">
        <v>1822.8050000000003</v>
      </c>
      <c r="N6" s="81">
        <v>9505.4449999999997</v>
      </c>
      <c r="O6" s="82">
        <v>32838.78</v>
      </c>
      <c r="P6" s="75">
        <v>0.521206165393304</v>
      </c>
      <c r="R6" s="146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</row>
    <row r="7" spans="1:49" ht="30" customHeight="1" x14ac:dyDescent="0.25">
      <c r="A7" s="71" t="s">
        <v>69</v>
      </c>
      <c r="B7" s="72" t="s">
        <v>28</v>
      </c>
      <c r="C7" s="81">
        <v>1625.0820000000001</v>
      </c>
      <c r="D7" s="81">
        <v>513.95000000000005</v>
      </c>
      <c r="E7" s="81">
        <v>329.16599999999994</v>
      </c>
      <c r="F7" s="81">
        <v>502.66499999999996</v>
      </c>
      <c r="G7" s="81">
        <v>0</v>
      </c>
      <c r="H7" s="81">
        <v>133.333</v>
      </c>
      <c r="I7" s="81">
        <v>1097.5</v>
      </c>
      <c r="J7" s="81">
        <v>90</v>
      </c>
      <c r="K7" s="81">
        <v>415.66600000000005</v>
      </c>
      <c r="L7" s="81">
        <v>2662.4980000000005</v>
      </c>
      <c r="M7" s="81">
        <v>1407</v>
      </c>
      <c r="N7" s="81">
        <v>900.83299999999997</v>
      </c>
      <c r="O7" s="82">
        <v>9677.6930000000011</v>
      </c>
      <c r="P7" s="75">
        <v>0.9312636709715485</v>
      </c>
      <c r="R7" s="146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</row>
    <row r="8" spans="1:49" ht="30" customHeight="1" thickBot="1" x14ac:dyDescent="0.3">
      <c r="A8" s="123" t="s">
        <v>70</v>
      </c>
      <c r="B8" s="124" t="s">
        <v>28</v>
      </c>
      <c r="C8" s="125">
        <v>232.999</v>
      </c>
      <c r="D8" s="125">
        <v>109.584</v>
      </c>
      <c r="E8" s="126">
        <v>10</v>
      </c>
      <c r="F8" s="126">
        <v>25.5</v>
      </c>
      <c r="G8" s="126">
        <v>109.999</v>
      </c>
      <c r="H8" s="127">
        <v>82.5</v>
      </c>
      <c r="I8" s="127">
        <v>0</v>
      </c>
      <c r="J8" s="127">
        <v>64.167000000000002</v>
      </c>
      <c r="K8" s="127">
        <v>30</v>
      </c>
      <c r="L8" s="127">
        <v>487.084</v>
      </c>
      <c r="M8" s="127">
        <v>22.917000000000002</v>
      </c>
      <c r="N8" s="127">
        <v>103.667</v>
      </c>
      <c r="O8" s="128">
        <v>1278.4169999999999</v>
      </c>
      <c r="P8" s="129">
        <v>0.8023121394538526</v>
      </c>
      <c r="R8" s="146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</row>
    <row r="9" spans="1:49" ht="30" customHeight="1" x14ac:dyDescent="0.25">
      <c r="A9" s="71" t="s">
        <v>71</v>
      </c>
      <c r="B9" s="72" t="s">
        <v>28</v>
      </c>
      <c r="C9" s="81">
        <v>5485.646999999999</v>
      </c>
      <c r="D9" s="81">
        <v>3504.5299999999979</v>
      </c>
      <c r="E9" s="81">
        <v>5490.951</v>
      </c>
      <c r="F9" s="81">
        <v>3682.92</v>
      </c>
      <c r="G9" s="81">
        <v>2092.165</v>
      </c>
      <c r="H9" s="81">
        <v>4034.3980000000001</v>
      </c>
      <c r="I9" s="81">
        <v>5634.6449999999986</v>
      </c>
      <c r="J9" s="81">
        <v>4136.1049999999996</v>
      </c>
      <c r="K9" s="81">
        <v>4397.6159999999991</v>
      </c>
      <c r="L9" s="81">
        <v>4147.7129999999997</v>
      </c>
      <c r="M9" s="81">
        <v>3651.9300000000003</v>
      </c>
      <c r="N9" s="81">
        <v>3172.6230000000005</v>
      </c>
      <c r="O9" s="82">
        <v>49431.242999999988</v>
      </c>
      <c r="P9" s="122">
        <v>1.2646062894557535</v>
      </c>
      <c r="R9" s="146"/>
      <c r="S9" s="191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</row>
    <row r="10" spans="1:49" ht="30" customHeight="1" thickBot="1" x14ac:dyDescent="0.3">
      <c r="A10" s="123" t="s">
        <v>72</v>
      </c>
      <c r="B10" s="124" t="s">
        <v>28</v>
      </c>
      <c r="C10" s="125">
        <v>4476.8640000000005</v>
      </c>
      <c r="D10" s="125">
        <v>3087.2489999999993</v>
      </c>
      <c r="E10" s="125">
        <v>2066.84</v>
      </c>
      <c r="F10" s="125">
        <v>1748.2749999999999</v>
      </c>
      <c r="G10" s="125">
        <v>1845.7339999999999</v>
      </c>
      <c r="H10" s="125">
        <v>1737.6100000000001</v>
      </c>
      <c r="I10" s="125">
        <v>1906.6550000000002</v>
      </c>
      <c r="J10" s="125">
        <v>1960.8819999999998</v>
      </c>
      <c r="K10" s="125">
        <v>1717.06</v>
      </c>
      <c r="L10" s="125">
        <v>2115.1939999999995</v>
      </c>
      <c r="M10" s="125">
        <v>1845.7220000000002</v>
      </c>
      <c r="N10" s="125">
        <v>9609.1119999999992</v>
      </c>
      <c r="O10" s="128">
        <v>34117.197</v>
      </c>
      <c r="P10" s="129">
        <v>0.52814002408590677</v>
      </c>
      <c r="R10" s="146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</row>
    <row r="11" spans="1:49" hidden="1" x14ac:dyDescent="0.25">
      <c r="A11" s="89" t="s">
        <v>73</v>
      </c>
      <c r="B11" s="90"/>
      <c r="D11" s="91"/>
      <c r="R11" s="146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</row>
    <row r="12" spans="1:49" ht="9.9499999999999993" customHeight="1" x14ac:dyDescent="0.25">
      <c r="A12" s="66"/>
      <c r="R12" s="146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</row>
    <row r="13" spans="1:49" s="131" customFormat="1" ht="16.5" thickBot="1" x14ac:dyDescent="0.3">
      <c r="A13" s="130" t="s">
        <v>74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45"/>
      <c r="R13" s="146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</row>
    <row r="14" spans="1:49" ht="15.75" hidden="1" thickBot="1" x14ac:dyDescent="0.3">
      <c r="A14" s="131"/>
      <c r="B14" s="131"/>
      <c r="C14" s="133" t="s">
        <v>50</v>
      </c>
      <c r="D14" s="134" t="s">
        <v>51</v>
      </c>
      <c r="E14" s="134" t="s">
        <v>52</v>
      </c>
      <c r="F14" s="134" t="s">
        <v>53</v>
      </c>
      <c r="G14" s="134" t="s">
        <v>54</v>
      </c>
      <c r="H14" s="134" t="s">
        <v>55</v>
      </c>
      <c r="I14" s="134" t="s">
        <v>56</v>
      </c>
      <c r="J14" s="134" t="s">
        <v>57</v>
      </c>
      <c r="K14" s="134" t="s">
        <v>58</v>
      </c>
      <c r="L14" s="134" t="s">
        <v>59</v>
      </c>
      <c r="M14" s="134" t="s">
        <v>60</v>
      </c>
      <c r="N14" s="134" t="s">
        <v>61</v>
      </c>
      <c r="O14" s="133">
        <v>2016</v>
      </c>
      <c r="P14" s="133" t="s">
        <v>101</v>
      </c>
      <c r="R14" s="146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</row>
    <row r="15" spans="1:49" ht="30" customHeight="1" x14ac:dyDescent="0.25">
      <c r="A15" s="135" t="s">
        <v>75</v>
      </c>
      <c r="B15" s="72" t="s">
        <v>12</v>
      </c>
      <c r="C15" s="81">
        <v>1024219.1030000001</v>
      </c>
      <c r="D15" s="81">
        <v>432415.51199999999</v>
      </c>
      <c r="E15" s="81">
        <v>559812.52</v>
      </c>
      <c r="F15" s="81">
        <v>500343.83999999997</v>
      </c>
      <c r="G15" s="81">
        <v>223025.34500000003</v>
      </c>
      <c r="H15" s="81">
        <v>445954.02500000002</v>
      </c>
      <c r="I15" s="81">
        <v>916587.78500000003</v>
      </c>
      <c r="J15" s="81">
        <v>546245.69999999995</v>
      </c>
      <c r="K15" s="81">
        <v>611278.81599999999</v>
      </c>
      <c r="L15" s="81">
        <v>1197444.7468000001</v>
      </c>
      <c r="M15" s="81">
        <v>801352.03499999992</v>
      </c>
      <c r="N15" s="81">
        <v>522762.08499999996</v>
      </c>
      <c r="O15" s="136">
        <v>7781441.5127999997</v>
      </c>
      <c r="P15" s="122">
        <v>1.618401969630171</v>
      </c>
      <c r="R15" s="146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</row>
    <row r="16" spans="1:49" ht="30" customHeight="1" x14ac:dyDescent="0.25">
      <c r="A16" s="137" t="s">
        <v>76</v>
      </c>
      <c r="B16" s="138" t="s">
        <v>29</v>
      </c>
      <c r="C16" s="139">
        <v>186.70889741902829</v>
      </c>
      <c r="D16" s="139">
        <v>123.3875903473505</v>
      </c>
      <c r="E16" s="139">
        <v>101.95183311597572</v>
      </c>
      <c r="F16" s="139">
        <v>135.85520185070541</v>
      </c>
      <c r="G16" s="139">
        <v>106.60026575341813</v>
      </c>
      <c r="H16" s="139">
        <v>110.5379352755975</v>
      </c>
      <c r="I16" s="139">
        <v>162.67001470367703</v>
      </c>
      <c r="J16" s="139">
        <v>132.06765785684843</v>
      </c>
      <c r="K16" s="139">
        <v>139.0023176193647</v>
      </c>
      <c r="L16" s="139">
        <v>288.70000089205791</v>
      </c>
      <c r="M16" s="139">
        <v>219.43247406166051</v>
      </c>
      <c r="N16" s="139">
        <v>164.77283465447988</v>
      </c>
      <c r="O16" s="140">
        <v>157.41949909695779</v>
      </c>
      <c r="P16" s="75">
        <v>1.2797674526248641</v>
      </c>
      <c r="R16" s="146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</row>
    <row r="17" spans="1:49" s="145" customFormat="1" ht="30" customHeight="1" x14ac:dyDescent="0.25">
      <c r="A17" s="137" t="s">
        <v>77</v>
      </c>
      <c r="B17" s="138" t="s">
        <v>12</v>
      </c>
      <c r="C17" s="141">
        <v>240107.18349999998</v>
      </c>
      <c r="D17" s="141">
        <v>91726.111999999994</v>
      </c>
      <c r="E17" s="141">
        <v>107202.58500000002</v>
      </c>
      <c r="F17" s="141">
        <v>88922.299999999988</v>
      </c>
      <c r="G17" s="141">
        <v>101802.36</v>
      </c>
      <c r="H17" s="141">
        <v>101239.06134999999</v>
      </c>
      <c r="I17" s="141">
        <v>144311.28999999998</v>
      </c>
      <c r="J17" s="141">
        <v>145742.88999999996</v>
      </c>
      <c r="K17" s="142">
        <v>133851.92499999999</v>
      </c>
      <c r="L17" s="142">
        <v>144557.21109999999</v>
      </c>
      <c r="M17" s="142">
        <v>126658.175</v>
      </c>
      <c r="N17" s="143">
        <v>383960.92500000005</v>
      </c>
      <c r="O17" s="144">
        <v>1810082.01795</v>
      </c>
      <c r="P17" s="75">
        <v>0.86040605660926284</v>
      </c>
      <c r="R17" s="146"/>
    </row>
    <row r="18" spans="1:49" s="152" customFormat="1" ht="30" hidden="1" customHeight="1" x14ac:dyDescent="0.25">
      <c r="A18" s="147" t="s">
        <v>78</v>
      </c>
      <c r="B18" s="148" t="s">
        <v>29</v>
      </c>
      <c r="C18" s="149">
        <v>53.632896487362572</v>
      </c>
      <c r="D18" s="149">
        <v>29.71127758078471</v>
      </c>
      <c r="E18" s="149">
        <v>51.867868340074708</v>
      </c>
      <c r="F18" s="149">
        <v>50.86287912370765</v>
      </c>
      <c r="G18" s="149">
        <v>55.155488277292399</v>
      </c>
      <c r="H18" s="149">
        <v>58.263397051121935</v>
      </c>
      <c r="I18" s="149">
        <v>75.688202637603538</v>
      </c>
      <c r="J18" s="149">
        <v>74.325171019979763</v>
      </c>
      <c r="K18" s="149">
        <v>77.954133810117284</v>
      </c>
      <c r="L18" s="149">
        <v>68.342294418384327</v>
      </c>
      <c r="M18" s="149">
        <v>68.622563419626573</v>
      </c>
      <c r="N18" s="149">
        <v>39.958002883096803</v>
      </c>
      <c r="O18" s="150">
        <v>53.054827978687698</v>
      </c>
      <c r="P18" s="151">
        <v>-0.85568007564326898</v>
      </c>
      <c r="R18" s="153"/>
    </row>
    <row r="19" spans="1:49" s="98" customFormat="1" ht="30" customHeight="1" x14ac:dyDescent="0.25">
      <c r="A19" s="135" t="s">
        <v>116</v>
      </c>
      <c r="B19" s="72" t="s">
        <v>12</v>
      </c>
      <c r="C19" s="81">
        <v>-55089.5</v>
      </c>
      <c r="D19" s="81">
        <v>-54792</v>
      </c>
      <c r="E19" s="81">
        <v>-5000</v>
      </c>
      <c r="F19" s="81">
        <v>-5100</v>
      </c>
      <c r="G19" s="81">
        <v>-27499.75</v>
      </c>
      <c r="H19" s="81">
        <v>-30000</v>
      </c>
      <c r="I19" s="81">
        <v>0</v>
      </c>
      <c r="J19" s="81">
        <v>-32083.5</v>
      </c>
      <c r="K19" s="109">
        <v>-11500</v>
      </c>
      <c r="L19" s="109">
        <v>-126291.85</v>
      </c>
      <c r="M19" s="109">
        <v>-2291.6999999999998</v>
      </c>
      <c r="N19" s="109">
        <v>-21700.05</v>
      </c>
      <c r="O19" s="154">
        <v>-371348.35</v>
      </c>
      <c r="P19" s="75">
        <v>-1.5522676678973464</v>
      </c>
      <c r="Q19" s="145"/>
      <c r="R19" s="146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</row>
    <row r="20" spans="1:49" ht="30" customHeight="1" x14ac:dyDescent="0.25">
      <c r="A20" s="135" t="s">
        <v>117</v>
      </c>
      <c r="B20" s="72" t="s">
        <v>29</v>
      </c>
      <c r="C20" s="155">
        <v>41.327519330495626</v>
      </c>
      <c r="D20" s="155">
        <v>11.963437999332092</v>
      </c>
      <c r="E20" s="155">
        <v>49.448716397979531</v>
      </c>
      <c r="F20" s="155">
        <v>47.945717921951633</v>
      </c>
      <c r="G20" s="155">
        <v>40.256402060101834</v>
      </c>
      <c r="H20" s="155">
        <v>40.998303042685059</v>
      </c>
      <c r="I20" s="155">
        <v>75.688202637603538</v>
      </c>
      <c r="J20" s="155">
        <v>57.963401163354021</v>
      </c>
      <c r="K20" s="155">
        <v>71.256639255471555</v>
      </c>
      <c r="L20" s="155">
        <v>8.6353124583371468</v>
      </c>
      <c r="M20" s="155">
        <v>67.380935482158193</v>
      </c>
      <c r="N20" s="155">
        <v>37.699724490670945</v>
      </c>
      <c r="O20" s="108">
        <v>42.17033620757298</v>
      </c>
      <c r="P20" s="75">
        <v>1.4610444580935813</v>
      </c>
      <c r="R20" s="146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</row>
    <row r="21" spans="1:49" ht="9.9499999999999993" customHeight="1" x14ac:dyDescent="0.25">
      <c r="A21" s="156"/>
      <c r="B21" s="145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R21" s="146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</row>
    <row r="22" spans="1:49" s="131" customFormat="1" ht="16.5" thickBot="1" x14ac:dyDescent="0.3">
      <c r="A22" s="130" t="s">
        <v>79</v>
      </c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45"/>
      <c r="R22" s="146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</row>
    <row r="23" spans="1:49" ht="15.75" hidden="1" thickBot="1" x14ac:dyDescent="0.3">
      <c r="A23" s="131"/>
      <c r="B23" s="131"/>
      <c r="C23" s="134" t="s">
        <v>50</v>
      </c>
      <c r="D23" s="134" t="s">
        <v>51</v>
      </c>
      <c r="E23" s="134" t="s">
        <v>52</v>
      </c>
      <c r="F23" s="134" t="s">
        <v>53</v>
      </c>
      <c r="G23" s="134" t="s">
        <v>54</v>
      </c>
      <c r="H23" s="134" t="s">
        <v>55</v>
      </c>
      <c r="I23" s="134" t="s">
        <v>56</v>
      </c>
      <c r="J23" s="134" t="s">
        <v>57</v>
      </c>
      <c r="K23" s="134" t="s">
        <v>58</v>
      </c>
      <c r="L23" s="134" t="s">
        <v>59</v>
      </c>
      <c r="M23" s="134" t="s">
        <v>60</v>
      </c>
      <c r="N23" s="134" t="s">
        <v>61</v>
      </c>
      <c r="O23" s="133">
        <v>2016</v>
      </c>
      <c r="P23" s="133" t="s">
        <v>101</v>
      </c>
      <c r="R23" s="146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</row>
    <row r="24" spans="1:49" ht="30" customHeight="1" x14ac:dyDescent="0.25">
      <c r="A24" s="158" t="s">
        <v>80</v>
      </c>
      <c r="B24" s="72" t="s">
        <v>28</v>
      </c>
      <c r="C24" s="81">
        <v>3471.1699999999992</v>
      </c>
      <c r="D24" s="81">
        <v>3219.590999999999</v>
      </c>
      <c r="E24" s="81">
        <v>2198.4809999999998</v>
      </c>
      <c r="F24" s="81">
        <v>2812.7429999999995</v>
      </c>
      <c r="G24" s="81">
        <v>1615.3399999999997</v>
      </c>
      <c r="H24" s="81">
        <v>2020.961</v>
      </c>
      <c r="I24" s="81">
        <v>1496.8560000000007</v>
      </c>
      <c r="J24" s="81">
        <v>1647.9119999999989</v>
      </c>
      <c r="K24" s="81">
        <v>2818.0160000000005</v>
      </c>
      <c r="L24" s="81">
        <v>4264.1889999999985</v>
      </c>
      <c r="M24" s="81">
        <v>3271.0740000000014</v>
      </c>
      <c r="N24" s="81">
        <v>2363.2729999999997</v>
      </c>
      <c r="O24" s="136">
        <v>31199.605999999996</v>
      </c>
      <c r="P24" s="122">
        <v>1.1079903663282589</v>
      </c>
      <c r="R24" s="146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</row>
    <row r="25" spans="1:49" ht="30" customHeight="1" x14ac:dyDescent="0.25">
      <c r="A25" s="158" t="s">
        <v>81</v>
      </c>
      <c r="B25" s="72" t="s">
        <v>7</v>
      </c>
      <c r="C25" s="81">
        <v>70.081000000000003</v>
      </c>
      <c r="D25" s="81">
        <v>135.82299999999998</v>
      </c>
      <c r="E25" s="81">
        <v>63.84699999999998</v>
      </c>
      <c r="F25" s="81">
        <v>57.233000000000004</v>
      </c>
      <c r="G25" s="81">
        <v>42.768000000000001</v>
      </c>
      <c r="H25" s="81">
        <v>68.33499999999998</v>
      </c>
      <c r="I25" s="81">
        <v>69.72399999999999</v>
      </c>
      <c r="J25" s="81">
        <v>32.931999999999988</v>
      </c>
      <c r="K25" s="81">
        <v>60.346000000000004</v>
      </c>
      <c r="L25" s="81">
        <v>178.553</v>
      </c>
      <c r="M25" s="81">
        <v>54.036999999999978</v>
      </c>
      <c r="N25" s="81">
        <v>108.178</v>
      </c>
      <c r="O25" s="108">
        <v>178.553</v>
      </c>
      <c r="P25" s="75">
        <v>0.56963971810406155</v>
      </c>
      <c r="R25" s="146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</row>
    <row r="26" spans="1:49" ht="30" customHeight="1" x14ac:dyDescent="0.25">
      <c r="A26" s="158" t="s">
        <v>82</v>
      </c>
      <c r="B26" s="72" t="s">
        <v>28</v>
      </c>
      <c r="C26" s="81">
        <v>3448.4160000000011</v>
      </c>
      <c r="D26" s="81">
        <v>2640.8029999999999</v>
      </c>
      <c r="E26" s="81">
        <v>3973.5750000000003</v>
      </c>
      <c r="F26" s="81">
        <v>3737.7620000000002</v>
      </c>
      <c r="G26" s="81">
        <v>5796.7709999999988</v>
      </c>
      <c r="H26" s="81">
        <v>4385.3789999999981</v>
      </c>
      <c r="I26" s="81">
        <v>7321.2759999999935</v>
      </c>
      <c r="J26" s="81">
        <v>4447.6040000000012</v>
      </c>
      <c r="K26" s="81">
        <v>4441.2909999999993</v>
      </c>
      <c r="L26" s="81">
        <v>6177.653999999995</v>
      </c>
      <c r="M26" s="81">
        <v>4979.9360000000033</v>
      </c>
      <c r="N26" s="81">
        <v>4755.0179999999982</v>
      </c>
      <c r="O26" s="82">
        <v>56105.484999999986</v>
      </c>
      <c r="P26" s="75">
        <v>0.69860753735793446</v>
      </c>
      <c r="R26" s="146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</row>
    <row r="27" spans="1:49" ht="30" customHeight="1" x14ac:dyDescent="0.25">
      <c r="A27" s="158" t="s">
        <v>83</v>
      </c>
      <c r="B27" s="72" t="s">
        <v>7</v>
      </c>
      <c r="C27" s="81">
        <v>81.194999999999993</v>
      </c>
      <c r="D27" s="81">
        <v>45.031000000000006</v>
      </c>
      <c r="E27" s="81">
        <v>40.719000000000001</v>
      </c>
      <c r="F27" s="81">
        <v>98.117999999999995</v>
      </c>
      <c r="G27" s="81">
        <v>69.814000000000021</v>
      </c>
      <c r="H27" s="81">
        <v>57.11099999999999</v>
      </c>
      <c r="I27" s="81">
        <v>66.465000000000003</v>
      </c>
      <c r="J27" s="81">
        <v>71.024000000000001</v>
      </c>
      <c r="K27" s="81">
        <v>72.673000000000002</v>
      </c>
      <c r="L27" s="81">
        <v>156.68200000000002</v>
      </c>
      <c r="M27" s="81">
        <v>60.265999999999963</v>
      </c>
      <c r="N27" s="81">
        <v>53.906999999999996</v>
      </c>
      <c r="O27" s="108">
        <v>156.68200000000002</v>
      </c>
      <c r="P27" s="75">
        <v>0.65640265104860551</v>
      </c>
      <c r="R27" s="146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</row>
    <row r="28" spans="1:49" ht="30" customHeight="1" x14ac:dyDescent="0.25">
      <c r="A28" s="158" t="s">
        <v>84</v>
      </c>
      <c r="B28" s="72" t="s">
        <v>29</v>
      </c>
      <c r="C28" s="155">
        <v>146.56364247311856</v>
      </c>
      <c r="D28" s="155">
        <v>102.1308035714286</v>
      </c>
      <c r="E28" s="155">
        <v>102.4986559139785</v>
      </c>
      <c r="F28" s="155">
        <v>105.90430555555557</v>
      </c>
      <c r="G28" s="155">
        <v>110.88037634408602</v>
      </c>
      <c r="H28" s="155">
        <v>115.71527777777777</v>
      </c>
      <c r="I28" s="155">
        <v>133.52520161290323</v>
      </c>
      <c r="J28" s="155">
        <v>133.14516129032259</v>
      </c>
      <c r="K28" s="155">
        <v>124.86354166666666</v>
      </c>
      <c r="L28" s="155">
        <v>132.01532885906033</v>
      </c>
      <c r="M28" s="155">
        <v>114.58680555555556</v>
      </c>
      <c r="N28" s="155">
        <v>104.7279569892473</v>
      </c>
      <c r="O28" s="159">
        <v>119.06037344110572</v>
      </c>
      <c r="P28" s="75">
        <v>1.5630894534312001</v>
      </c>
      <c r="R28" s="146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</row>
    <row r="29" spans="1:49" ht="30" customHeight="1" x14ac:dyDescent="0.25">
      <c r="A29" s="158" t="s">
        <v>85</v>
      </c>
      <c r="B29" s="72" t="s">
        <v>29</v>
      </c>
      <c r="C29" s="155">
        <v>475.55</v>
      </c>
      <c r="D29" s="155">
        <v>475.55</v>
      </c>
      <c r="E29" s="155">
        <v>450</v>
      </c>
      <c r="F29" s="155">
        <v>475.55</v>
      </c>
      <c r="G29" s="155">
        <v>180</v>
      </c>
      <c r="H29" s="155">
        <v>270</v>
      </c>
      <c r="I29" s="155">
        <v>475.55</v>
      </c>
      <c r="J29" s="155">
        <v>470</v>
      </c>
      <c r="K29" s="155">
        <v>475.55</v>
      </c>
      <c r="L29" s="155">
        <v>414.7</v>
      </c>
      <c r="M29" s="155">
        <v>414.7</v>
      </c>
      <c r="N29" s="155">
        <v>414.7</v>
      </c>
      <c r="O29" s="108">
        <v>475.55</v>
      </c>
      <c r="P29" s="75">
        <v>1.0567777777777778</v>
      </c>
      <c r="R29" s="146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</row>
    <row r="30" spans="1:49" ht="30" customHeight="1" x14ac:dyDescent="0.25">
      <c r="A30" s="158" t="s">
        <v>86</v>
      </c>
      <c r="B30" s="72" t="s">
        <v>29</v>
      </c>
      <c r="C30" s="155">
        <v>21.006586021505584</v>
      </c>
      <c r="D30" s="155">
        <v>27.549999999999986</v>
      </c>
      <c r="E30" s="155">
        <v>36.983870967741936</v>
      </c>
      <c r="F30" s="155">
        <v>47.831944444444446</v>
      </c>
      <c r="G30" s="155">
        <v>42.043010752688176</v>
      </c>
      <c r="H30" s="155">
        <v>50.5625</v>
      </c>
      <c r="I30" s="155">
        <v>54.130376344086024</v>
      </c>
      <c r="J30" s="155">
        <v>51.38575268817204</v>
      </c>
      <c r="K30" s="155">
        <v>58.166666666666664</v>
      </c>
      <c r="L30" s="155">
        <v>58.654026845637581</v>
      </c>
      <c r="M30" s="155">
        <v>58.013888888888886</v>
      </c>
      <c r="N30" s="155">
        <v>32.762096774193552</v>
      </c>
      <c r="O30" s="159">
        <v>44.973945905140688</v>
      </c>
      <c r="P30" s="75">
        <v>1.8738893804696568</v>
      </c>
      <c r="R30" s="146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</row>
    <row r="31" spans="1:49" ht="30" customHeight="1" thickBot="1" x14ac:dyDescent="0.3">
      <c r="A31" s="160" t="s">
        <v>87</v>
      </c>
      <c r="B31" s="124" t="s">
        <v>29</v>
      </c>
      <c r="C31" s="161">
        <v>-500</v>
      </c>
      <c r="D31" s="161">
        <v>-500</v>
      </c>
      <c r="E31" s="161">
        <v>-500</v>
      </c>
      <c r="F31" s="161">
        <v>-200</v>
      </c>
      <c r="G31" s="161">
        <v>-250</v>
      </c>
      <c r="H31" s="161">
        <v>-500</v>
      </c>
      <c r="I31" s="161">
        <v>40</v>
      </c>
      <c r="J31" s="161">
        <v>-500</v>
      </c>
      <c r="K31" s="161">
        <v>-500</v>
      </c>
      <c r="L31" s="161">
        <v>-500</v>
      </c>
      <c r="M31" s="161">
        <v>-100</v>
      </c>
      <c r="N31" s="161">
        <v>-450</v>
      </c>
      <c r="O31" s="162">
        <v>-500</v>
      </c>
      <c r="P31" s="129">
        <v>-0.66666666666666663</v>
      </c>
      <c r="R31" s="146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</row>
    <row r="32" spans="1:49" x14ac:dyDescent="0.25">
      <c r="A32" s="89"/>
      <c r="B32" s="90"/>
      <c r="D32" s="91"/>
      <c r="R32" s="146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</row>
    <row r="33" spans="1:49" x14ac:dyDescent="0.25">
      <c r="A33" s="145"/>
      <c r="B33" s="145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R33" s="146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</row>
    <row r="34" spans="1:49" x14ac:dyDescent="0.25">
      <c r="R34" s="146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</row>
    <row r="35" spans="1:49" x14ac:dyDescent="0.25">
      <c r="R35" s="146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</row>
    <row r="36" spans="1:49" x14ac:dyDescent="0.25">
      <c r="R36" s="146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</row>
    <row r="37" spans="1:49" x14ac:dyDescent="0.25">
      <c r="R37" s="146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"/>
  <sheetViews>
    <sheetView workbookViewId="0">
      <selection activeCell="P7" sqref="P7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20" customWidth="1"/>
    <col min="15" max="15" width="10.7109375" style="20" customWidth="1"/>
    <col min="16" max="16" width="9.7109375" style="20" customWidth="1"/>
    <col min="18" max="18" width="9.140625" style="65"/>
  </cols>
  <sheetData>
    <row r="1" spans="1:18" ht="18.75" x14ac:dyDescent="0.3">
      <c r="A1" s="64" t="s">
        <v>140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</row>
    <row r="2" spans="1:18" ht="15.75" x14ac:dyDescent="0.25">
      <c r="A2" s="66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</row>
    <row r="3" spans="1:18" ht="15.75" thickBot="1" x14ac:dyDescent="0.3">
      <c r="A3" s="68"/>
      <c r="B3" s="163"/>
      <c r="C3" s="70" t="s">
        <v>103</v>
      </c>
      <c r="D3" s="70" t="s">
        <v>104</v>
      </c>
      <c r="E3" s="70" t="s">
        <v>105</v>
      </c>
      <c r="F3" s="70" t="s">
        <v>106</v>
      </c>
      <c r="G3" s="70" t="s">
        <v>107</v>
      </c>
      <c r="H3" s="70" t="s">
        <v>108</v>
      </c>
      <c r="I3" s="70" t="s">
        <v>109</v>
      </c>
      <c r="J3" s="70" t="s">
        <v>110</v>
      </c>
      <c r="K3" s="70" t="s">
        <v>111</v>
      </c>
      <c r="L3" s="70" t="s">
        <v>112</v>
      </c>
      <c r="M3" s="70" t="s">
        <v>113</v>
      </c>
      <c r="N3" s="164" t="s">
        <v>114</v>
      </c>
      <c r="O3" s="165">
        <v>2017</v>
      </c>
      <c r="P3" s="70" t="s">
        <v>88</v>
      </c>
    </row>
    <row r="4" spans="1:18" x14ac:dyDescent="0.25">
      <c r="A4" s="135" t="s">
        <v>89</v>
      </c>
      <c r="B4" s="72" t="s">
        <v>28</v>
      </c>
      <c r="C4" s="81">
        <v>-744</v>
      </c>
      <c r="D4" s="81">
        <v>-1704</v>
      </c>
      <c r="E4" s="81">
        <v>484</v>
      </c>
      <c r="F4" s="81">
        <v>2740</v>
      </c>
      <c r="G4" s="81">
        <v>2844</v>
      </c>
      <c r="H4" s="81">
        <v>3219</v>
      </c>
      <c r="I4" s="81">
        <v>3894</v>
      </c>
      <c r="J4" s="81">
        <v>4672</v>
      </c>
      <c r="K4" s="81">
        <v>1191</v>
      </c>
      <c r="L4" s="81">
        <v>2408</v>
      </c>
      <c r="M4" s="81">
        <v>2024</v>
      </c>
      <c r="N4" s="166">
        <v>1350</v>
      </c>
      <c r="O4" s="154">
        <v>22378</v>
      </c>
      <c r="P4" s="167">
        <v>0.57981603834693618</v>
      </c>
    </row>
    <row r="5" spans="1:18" ht="30" customHeight="1" x14ac:dyDescent="0.25">
      <c r="A5" s="135" t="s">
        <v>90</v>
      </c>
      <c r="B5" s="72" t="s">
        <v>28</v>
      </c>
      <c r="C5" s="81">
        <v>36590.649000000012</v>
      </c>
      <c r="D5" s="81">
        <v>27620.633000000002</v>
      </c>
      <c r="E5" s="81">
        <v>26271.335000000017</v>
      </c>
      <c r="F5" s="81">
        <v>25471.685000000005</v>
      </c>
      <c r="G5" s="81">
        <v>23754.552999999993</v>
      </c>
      <c r="H5" s="81">
        <v>26505.777000000009</v>
      </c>
      <c r="I5" s="81">
        <v>28956.911</v>
      </c>
      <c r="J5" s="81">
        <v>28832.272000000055</v>
      </c>
      <c r="K5" s="81">
        <v>26606.985000000015</v>
      </c>
      <c r="L5" s="81">
        <v>26862.543000000009</v>
      </c>
      <c r="M5" s="81">
        <v>28480.87000000001</v>
      </c>
      <c r="N5" s="166">
        <v>33355.183000000055</v>
      </c>
      <c r="O5" s="154">
        <v>339309.39600000018</v>
      </c>
      <c r="P5" s="167">
        <v>1.0163357997767266</v>
      </c>
    </row>
    <row r="6" spans="1:18" ht="30" customHeight="1" x14ac:dyDescent="0.25">
      <c r="A6" s="135" t="s">
        <v>91</v>
      </c>
      <c r="B6" s="72" t="s">
        <v>29</v>
      </c>
      <c r="C6" s="155">
        <v>87.97</v>
      </c>
      <c r="D6" s="155">
        <v>87.97</v>
      </c>
      <c r="E6" s="155">
        <v>77.010000000000005</v>
      </c>
      <c r="F6" s="155">
        <v>76.23</v>
      </c>
      <c r="G6" s="155">
        <v>76.19</v>
      </c>
      <c r="H6" s="155">
        <v>82.96</v>
      </c>
      <c r="I6" s="155">
        <v>86.75</v>
      </c>
      <c r="J6" s="155">
        <v>81.650000000000006</v>
      </c>
      <c r="K6" s="155">
        <v>76.92</v>
      </c>
      <c r="L6" s="155">
        <v>87.09</v>
      </c>
      <c r="M6" s="155">
        <v>84.85</v>
      </c>
      <c r="N6" s="168">
        <v>87.09</v>
      </c>
      <c r="O6" s="169">
        <v>82.723333333333329</v>
      </c>
      <c r="P6" s="167">
        <v>0.8702070585760121</v>
      </c>
    </row>
    <row r="7" spans="1:18" ht="30" customHeight="1" thickBot="1" x14ac:dyDescent="0.3">
      <c r="A7" s="160" t="s">
        <v>92</v>
      </c>
      <c r="B7" s="124" t="s">
        <v>12</v>
      </c>
      <c r="C7" s="125">
        <v>3284329.0725300037</v>
      </c>
      <c r="D7" s="125">
        <v>2579687.9650100004</v>
      </c>
      <c r="E7" s="125">
        <v>1985882.6683500016</v>
      </c>
      <c r="F7" s="125">
        <v>1732836.3475499998</v>
      </c>
      <c r="G7" s="125">
        <v>1593175.0330700022</v>
      </c>
      <c r="H7" s="125">
        <v>1931871.0199199999</v>
      </c>
      <c r="I7" s="125">
        <v>2174207.5292500011</v>
      </c>
      <c r="J7" s="125">
        <v>1972686.2087999997</v>
      </c>
      <c r="K7" s="125">
        <v>1954997.5661999986</v>
      </c>
      <c r="L7" s="125">
        <v>2129746.1498700017</v>
      </c>
      <c r="M7" s="125">
        <v>2244865.4195000026</v>
      </c>
      <c r="N7" s="170">
        <v>2787331.3874700051</v>
      </c>
      <c r="O7" s="171">
        <v>26371616.367520019</v>
      </c>
      <c r="P7" s="172">
        <v>0.97649217546395639</v>
      </c>
    </row>
    <row r="8" spans="1:18" ht="30" customHeight="1" x14ac:dyDescent="0.25">
      <c r="A8" s="89" t="s">
        <v>93</v>
      </c>
      <c r="B8" s="90"/>
      <c r="C8" s="184"/>
      <c r="D8" s="91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</row>
    <row r="9" spans="1:18" ht="30" customHeight="1" x14ac:dyDescent="0.25">
      <c r="A9" s="183"/>
      <c r="B9" s="186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16"/>
    </row>
    <row r="10" spans="1:18" ht="30" customHeight="1" x14ac:dyDescent="0.25">
      <c r="A10" s="183"/>
      <c r="B10" s="186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16"/>
    </row>
    <row r="11" spans="1:18" ht="30" customHeight="1" x14ac:dyDescent="0.25">
      <c r="A11" s="183"/>
      <c r="B11" s="186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16"/>
    </row>
    <row r="12" spans="1:18" ht="30" customHeight="1" x14ac:dyDescent="0.25">
      <c r="A12" s="183"/>
      <c r="B12" s="186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16"/>
    </row>
    <row r="13" spans="1:18" x14ac:dyDescent="0.25">
      <c r="A13" s="185"/>
      <c r="B13" s="186"/>
      <c r="C13" s="157"/>
      <c r="D13" s="174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</row>
    <row r="14" spans="1:18" ht="15.75" x14ac:dyDescent="0.25">
      <c r="A14" s="66"/>
      <c r="F14" s="91"/>
      <c r="M14" s="173"/>
    </row>
    <row r="15" spans="1:18" x14ac:dyDescent="0.25">
      <c r="A15" s="185"/>
      <c r="B15" s="186"/>
      <c r="C15" s="157"/>
      <c r="D15" s="174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45"/>
      <c r="R15" s="146"/>
    </row>
    <row r="16" spans="1:18" x14ac:dyDescent="0.25">
      <c r="A16" s="145"/>
      <c r="B16" s="145"/>
      <c r="C16" s="157"/>
      <c r="D16" s="157"/>
      <c r="E16" s="157"/>
      <c r="F16" s="157"/>
      <c r="G16" s="157"/>
      <c r="H16" s="157"/>
      <c r="I16" s="157"/>
      <c r="J16" s="157"/>
      <c r="K16" s="157"/>
      <c r="L16" s="174"/>
      <c r="M16" s="174"/>
      <c r="N16" s="174"/>
      <c r="O16" s="174"/>
      <c r="P16" s="157"/>
      <c r="Q16" s="145"/>
      <c r="R16" s="146"/>
    </row>
    <row r="17" spans="1:18" x14ac:dyDescent="0.25">
      <c r="A17" s="145"/>
      <c r="B17" s="145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57"/>
      <c r="Q17" s="145"/>
      <c r="R17" s="146"/>
    </row>
    <row r="18" spans="1:18" x14ac:dyDescent="0.25">
      <c r="A18" s="145"/>
      <c r="B18" s="145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45"/>
      <c r="R18" s="146"/>
    </row>
    <row r="19" spans="1:18" x14ac:dyDescent="0.25">
      <c r="A19" s="145"/>
      <c r="B19" s="145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45"/>
      <c r="R19" s="146"/>
    </row>
    <row r="20" spans="1:18" x14ac:dyDescent="0.25">
      <c r="A20" s="145"/>
      <c r="B20" s="145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45"/>
      <c r="R20" s="146"/>
    </row>
    <row r="21" spans="1:18" x14ac:dyDescent="0.25">
      <c r="A21" s="145"/>
      <c r="B21" s="145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45"/>
      <c r="R21" s="146"/>
    </row>
    <row r="22" spans="1:18" x14ac:dyDescent="0.25">
      <c r="A22" s="145"/>
      <c r="B22" s="145"/>
      <c r="C22" s="157"/>
      <c r="D22" s="173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45"/>
      <c r="R22" s="146"/>
    </row>
    <row r="23" spans="1:18" x14ac:dyDescent="0.25">
      <c r="A23" s="145"/>
      <c r="B23" s="145"/>
      <c r="C23" s="157"/>
      <c r="D23" s="173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45"/>
      <c r="R23" s="146"/>
    </row>
    <row r="24" spans="1:18" x14ac:dyDescent="0.25">
      <c r="A24" s="145"/>
      <c r="B24" s="145"/>
      <c r="C24" s="157"/>
      <c r="D24" s="173" t="s">
        <v>135</v>
      </c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45"/>
      <c r="R24" s="146"/>
    </row>
    <row r="25" spans="1:18" x14ac:dyDescent="0.25">
      <c r="A25" s="145"/>
      <c r="B25" s="145"/>
      <c r="C25" s="157"/>
      <c r="D25" s="173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45"/>
      <c r="R25" s="146"/>
    </row>
    <row r="26" spans="1:18" x14ac:dyDescent="0.25">
      <c r="A26" s="145"/>
      <c r="B26" s="145"/>
      <c r="C26" s="157"/>
      <c r="D26" s="173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45"/>
      <c r="R26" s="146"/>
    </row>
    <row r="27" spans="1:18" x14ac:dyDescent="0.25">
      <c r="A27" s="145"/>
      <c r="B27" s="145"/>
      <c r="C27" s="157"/>
      <c r="D27" s="173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45"/>
      <c r="R27" s="146"/>
    </row>
    <row r="28" spans="1:18" x14ac:dyDescent="0.25">
      <c r="A28" s="145"/>
      <c r="B28" s="145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45"/>
      <c r="R28" s="146"/>
    </row>
    <row r="29" spans="1:18" x14ac:dyDescent="0.25">
      <c r="A29" s="145"/>
      <c r="B29" s="145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45"/>
      <c r="R29" s="146"/>
    </row>
    <row r="30" spans="1:18" x14ac:dyDescent="0.25">
      <c r="A30" s="145"/>
      <c r="B30" s="145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45"/>
      <c r="R30" s="146"/>
    </row>
    <row r="31" spans="1:18" x14ac:dyDescent="0.25">
      <c r="A31" s="145"/>
      <c r="B31" s="145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45"/>
      <c r="R31" s="146"/>
    </row>
    <row r="32" spans="1:18" x14ac:dyDescent="0.25">
      <c r="A32" s="145"/>
      <c r="B32" s="145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45"/>
      <c r="R32" s="146"/>
    </row>
    <row r="33" spans="1:18" x14ac:dyDescent="0.25">
      <c r="A33" s="145"/>
      <c r="B33" s="145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45"/>
      <c r="R33" s="146"/>
    </row>
    <row r="34" spans="1:18" x14ac:dyDescent="0.25">
      <c r="A34" s="145"/>
      <c r="B34" s="145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45"/>
      <c r="R34" s="146"/>
    </row>
    <row r="35" spans="1:18" x14ac:dyDescent="0.25">
      <c r="A35" s="145"/>
      <c r="B35" s="145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45"/>
      <c r="R35" s="146"/>
    </row>
    <row r="36" spans="1:18" x14ac:dyDescent="0.25">
      <c r="A36" s="145"/>
      <c r="B36" s="145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45"/>
      <c r="R36" s="146"/>
    </row>
    <row r="37" spans="1:18" x14ac:dyDescent="0.25">
      <c r="A37" s="145"/>
      <c r="B37" s="145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45"/>
      <c r="R37" s="146"/>
    </row>
    <row r="38" spans="1:18" x14ac:dyDescent="0.25">
      <c r="A38" s="145"/>
      <c r="B38" s="145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45"/>
      <c r="R38" s="146"/>
    </row>
    <row r="39" spans="1:18" x14ac:dyDescent="0.25">
      <c r="A39" s="145"/>
      <c r="B39" s="145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45"/>
      <c r="R39" s="146"/>
    </row>
    <row r="40" spans="1:18" x14ac:dyDescent="0.25">
      <c r="A40" s="145"/>
      <c r="B40" s="145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45"/>
      <c r="R40" s="146"/>
    </row>
    <row r="41" spans="1:18" ht="18.75" x14ac:dyDescent="0.3">
      <c r="A41" s="187"/>
      <c r="B41" s="145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45"/>
      <c r="R41" s="146"/>
    </row>
    <row r="42" spans="1:18" ht="15.75" x14ac:dyDescent="0.25">
      <c r="A42" s="156"/>
      <c r="B42" s="145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45"/>
      <c r="R42" s="146"/>
    </row>
    <row r="43" spans="1:18" x14ac:dyDescent="0.25">
      <c r="A43" s="145"/>
      <c r="B43" s="145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45"/>
      <c r="R43" s="146"/>
    </row>
    <row r="44" spans="1:18" ht="30" customHeight="1" x14ac:dyDescent="0.25">
      <c r="A44" s="183"/>
      <c r="B44" s="186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16"/>
      <c r="Q44" s="145"/>
      <c r="R44" s="146"/>
    </row>
    <row r="45" spans="1:18" ht="30" customHeight="1" x14ac:dyDescent="0.25">
      <c r="A45" s="183"/>
      <c r="B45" s="186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16"/>
      <c r="Q45" s="145"/>
      <c r="R45" s="146"/>
    </row>
    <row r="46" spans="1:18" ht="30" customHeight="1" x14ac:dyDescent="0.25">
      <c r="A46" s="183"/>
      <c r="B46" s="186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16"/>
      <c r="Q46" s="145"/>
      <c r="R46" s="146"/>
    </row>
    <row r="47" spans="1:18" ht="30" customHeight="1" x14ac:dyDescent="0.25">
      <c r="A47" s="183"/>
      <c r="B47" s="186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16"/>
      <c r="Q47" s="145"/>
      <c r="R47" s="146"/>
    </row>
    <row r="48" spans="1:18" x14ac:dyDescent="0.25">
      <c r="A48" s="185"/>
      <c r="B48" s="186"/>
      <c r="C48" s="157"/>
      <c r="D48" s="174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45"/>
      <c r="R48" s="146"/>
    </row>
    <row r="49" spans="1:18" x14ac:dyDescent="0.25">
      <c r="A49" s="145"/>
      <c r="B49" s="145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45"/>
      <c r="R49" s="146"/>
    </row>
    <row r="50" spans="1:18" ht="18.75" x14ac:dyDescent="0.3">
      <c r="A50" s="187"/>
      <c r="B50" s="145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45"/>
      <c r="R50" s="146"/>
    </row>
    <row r="51" spans="1:18" ht="9.75" customHeight="1" x14ac:dyDescent="0.25">
      <c r="A51" s="156"/>
      <c r="B51" s="145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45"/>
      <c r="R51" s="146"/>
    </row>
    <row r="52" spans="1:18" ht="15.75" x14ac:dyDescent="0.25">
      <c r="A52" s="156"/>
      <c r="B52" s="145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45"/>
      <c r="R52" s="146"/>
    </row>
    <row r="53" spans="1:18" x14ac:dyDescent="0.25">
      <c r="A53" s="145"/>
      <c r="B53" s="145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45"/>
      <c r="R53" s="146"/>
    </row>
    <row r="54" spans="1:18" ht="30" customHeight="1" x14ac:dyDescent="0.25">
      <c r="A54" s="183"/>
      <c r="B54" s="186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57"/>
      <c r="N54" s="157"/>
      <c r="O54" s="157"/>
      <c r="P54" s="157"/>
      <c r="Q54" s="145"/>
      <c r="R54" s="146"/>
    </row>
    <row r="55" spans="1:18" ht="30" customHeight="1" x14ac:dyDescent="0.25">
      <c r="A55" s="183"/>
      <c r="B55" s="189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57"/>
      <c r="Q55" s="145"/>
      <c r="R55" s="146"/>
    </row>
    <row r="56" spans="1:18" ht="30" customHeight="1" x14ac:dyDescent="0.25">
      <c r="A56" s="183"/>
      <c r="B56" s="186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45"/>
      <c r="R56" s="146"/>
    </row>
    <row r="57" spans="1:18" ht="30" customHeight="1" x14ac:dyDescent="0.25">
      <c r="A57" s="183"/>
      <c r="B57" s="186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57"/>
      <c r="N57" s="157"/>
      <c r="O57" s="157"/>
      <c r="P57" s="157"/>
      <c r="Q57" s="145"/>
      <c r="R57" s="146"/>
    </row>
    <row r="58" spans="1:18" ht="30" customHeight="1" x14ac:dyDescent="0.25">
      <c r="A58" s="183"/>
      <c r="B58" s="189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57"/>
      <c r="Q58" s="145"/>
      <c r="R58" s="146"/>
    </row>
    <row r="59" spans="1:18" ht="30" customHeight="1" x14ac:dyDescent="0.25">
      <c r="A59" s="183"/>
      <c r="B59" s="186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45"/>
      <c r="R59" s="146"/>
    </row>
    <row r="60" spans="1:18" ht="10.5" customHeight="1" x14ac:dyDescent="0.25">
      <c r="A60" s="185"/>
      <c r="B60" s="186"/>
      <c r="C60" s="157"/>
      <c r="D60" s="174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45"/>
      <c r="R60" s="146"/>
    </row>
    <row r="61" spans="1:18" ht="15.75" x14ac:dyDescent="0.25">
      <c r="A61" s="156"/>
      <c r="B61" s="145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45"/>
      <c r="R61" s="146"/>
    </row>
    <row r="62" spans="1:18" ht="30" customHeight="1" x14ac:dyDescent="0.25">
      <c r="A62" s="183"/>
      <c r="B62" s="186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57"/>
      <c r="P62" s="157"/>
      <c r="Q62" s="145"/>
      <c r="R62" s="146"/>
    </row>
    <row r="63" spans="1:18" ht="30" customHeight="1" x14ac:dyDescent="0.25">
      <c r="A63" s="183"/>
      <c r="B63" s="189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57"/>
      <c r="Q63" s="145"/>
      <c r="R63" s="146"/>
    </row>
    <row r="64" spans="1:18" ht="30" customHeight="1" x14ac:dyDescent="0.25">
      <c r="A64" s="183"/>
      <c r="B64" s="186"/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45"/>
      <c r="R64" s="146"/>
    </row>
    <row r="65" spans="1:18" ht="30" customHeight="1" x14ac:dyDescent="0.25">
      <c r="A65" s="183"/>
      <c r="B65" s="186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57"/>
      <c r="P65" s="157"/>
      <c r="Q65" s="145"/>
      <c r="R65" s="146"/>
    </row>
    <row r="66" spans="1:18" ht="30" customHeight="1" x14ac:dyDescent="0.25">
      <c r="A66" s="183"/>
      <c r="B66" s="189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57"/>
      <c r="Q66" s="145"/>
      <c r="R66" s="146"/>
    </row>
    <row r="67" spans="1:18" ht="30" customHeight="1" x14ac:dyDescent="0.25">
      <c r="A67" s="183"/>
      <c r="B67" s="186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45"/>
      <c r="R67" s="146"/>
    </row>
    <row r="68" spans="1:18" x14ac:dyDescent="0.25">
      <c r="A68" s="145"/>
      <c r="B68" s="145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45"/>
      <c r="R68" s="146"/>
    </row>
    <row r="69" spans="1:18" x14ac:dyDescent="0.25">
      <c r="A69" s="145"/>
      <c r="B69" s="145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45"/>
      <c r="R69" s="146"/>
    </row>
    <row r="70" spans="1:18" x14ac:dyDescent="0.25">
      <c r="A70" s="145"/>
      <c r="B70" s="145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45"/>
      <c r="R70" s="146"/>
    </row>
    <row r="71" spans="1:18" x14ac:dyDescent="0.25">
      <c r="A71" s="145"/>
      <c r="B71" s="145"/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45"/>
      <c r="R71" s="146"/>
    </row>
    <row r="72" spans="1:18" x14ac:dyDescent="0.25">
      <c r="A72" s="145"/>
      <c r="B72" s="145"/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45"/>
      <c r="R72" s="146"/>
    </row>
    <row r="73" spans="1:18" x14ac:dyDescent="0.25">
      <c r="A73" s="145"/>
      <c r="B73" s="145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45"/>
      <c r="R73" s="146"/>
    </row>
    <row r="74" spans="1:18" x14ac:dyDescent="0.25">
      <c r="A74" s="145"/>
      <c r="B74" s="145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45"/>
      <c r="R74" s="146"/>
    </row>
    <row r="75" spans="1:18" x14ac:dyDescent="0.25">
      <c r="A75" s="145"/>
      <c r="B75" s="145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45"/>
      <c r="R75" s="146"/>
    </row>
    <row r="76" spans="1:18" x14ac:dyDescent="0.25">
      <c r="A76" s="145"/>
      <c r="B76" s="145"/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45"/>
      <c r="R76" s="146"/>
    </row>
    <row r="77" spans="1:18" x14ac:dyDescent="0.25">
      <c r="A77" s="145"/>
      <c r="B77" s="145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45"/>
      <c r="R77" s="146"/>
    </row>
    <row r="78" spans="1:18" x14ac:dyDescent="0.25">
      <c r="A78" s="145"/>
      <c r="B78" s="145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45"/>
      <c r="R78" s="146"/>
    </row>
    <row r="79" spans="1:18" x14ac:dyDescent="0.25">
      <c r="A79" s="145"/>
      <c r="B79" s="145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45"/>
      <c r="R79" s="146"/>
    </row>
    <row r="80" spans="1:18" x14ac:dyDescent="0.25">
      <c r="A80" s="145"/>
      <c r="B80" s="145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45"/>
      <c r="R80" s="146"/>
    </row>
    <row r="81" spans="1:18" x14ac:dyDescent="0.25">
      <c r="A81" s="145"/>
      <c r="B81" s="145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45"/>
      <c r="R81" s="146"/>
    </row>
    <row r="82" spans="1:18" x14ac:dyDescent="0.25">
      <c r="A82" s="145"/>
      <c r="B82" s="145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45"/>
      <c r="R82" s="146"/>
    </row>
    <row r="83" spans="1:18" x14ac:dyDescent="0.25">
      <c r="A83" s="145"/>
      <c r="B83" s="145"/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45"/>
      <c r="R83" s="146"/>
    </row>
    <row r="84" spans="1:18" x14ac:dyDescent="0.25">
      <c r="A84" s="145"/>
      <c r="B84" s="145"/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45"/>
      <c r="R84" s="146"/>
    </row>
    <row r="85" spans="1:18" x14ac:dyDescent="0.25">
      <c r="A85" s="145"/>
      <c r="B85" s="145"/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45"/>
      <c r="R85" s="146"/>
    </row>
    <row r="86" spans="1:18" x14ac:dyDescent="0.25">
      <c r="A86" s="145"/>
      <c r="B86" s="145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45"/>
      <c r="R86" s="146"/>
    </row>
    <row r="87" spans="1:18" x14ac:dyDescent="0.25">
      <c r="A87" s="145"/>
      <c r="B87" s="145"/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45"/>
      <c r="R87" s="146"/>
    </row>
    <row r="88" spans="1:18" x14ac:dyDescent="0.25">
      <c r="A88" s="145"/>
      <c r="B88" s="145"/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45"/>
      <c r="R88" s="14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workbookViewId="0">
      <selection activeCell="O20" sqref="O20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20" customWidth="1"/>
    <col min="15" max="15" width="10.7109375" style="20" customWidth="1"/>
    <col min="16" max="16" width="9.7109375" style="20" customWidth="1"/>
  </cols>
  <sheetData>
    <row r="1" spans="1:21" ht="18.75" x14ac:dyDescent="0.3">
      <c r="A1" s="64" t="s">
        <v>136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</row>
    <row r="2" spans="1:21" ht="15.75" x14ac:dyDescent="0.25">
      <c r="A2" s="66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</row>
    <row r="3" spans="1:21" ht="15.75" x14ac:dyDescent="0.25">
      <c r="A3" s="66" t="s">
        <v>102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</row>
    <row r="4" spans="1:21" ht="15.75" thickBot="1" x14ac:dyDescent="0.3">
      <c r="A4" s="68"/>
      <c r="B4" s="163"/>
      <c r="C4" s="70" t="s">
        <v>103</v>
      </c>
      <c r="D4" s="70" t="s">
        <v>104</v>
      </c>
      <c r="E4" s="70" t="s">
        <v>137</v>
      </c>
      <c r="F4" s="70" t="s">
        <v>106</v>
      </c>
      <c r="G4" s="70" t="s">
        <v>107</v>
      </c>
      <c r="H4" s="70" t="s">
        <v>108</v>
      </c>
      <c r="I4" s="70" t="s">
        <v>109</v>
      </c>
      <c r="J4" s="70" t="s">
        <v>110</v>
      </c>
      <c r="K4" s="70" t="s">
        <v>111</v>
      </c>
      <c r="L4" s="70" t="s">
        <v>112</v>
      </c>
      <c r="M4" s="70" t="s">
        <v>113</v>
      </c>
      <c r="N4" s="164" t="s">
        <v>114</v>
      </c>
      <c r="O4" s="165">
        <v>2017</v>
      </c>
      <c r="P4" s="70" t="s">
        <v>88</v>
      </c>
    </row>
    <row r="5" spans="1:21" ht="30" customHeight="1" x14ac:dyDescent="0.25">
      <c r="A5" s="175" t="s">
        <v>94</v>
      </c>
      <c r="B5" s="176" t="s">
        <v>28</v>
      </c>
      <c r="C5" s="177"/>
      <c r="D5" s="177"/>
      <c r="E5" s="177"/>
      <c r="F5" s="177"/>
      <c r="G5" s="177">
        <v>99</v>
      </c>
      <c r="H5" s="177"/>
      <c r="I5" s="177"/>
      <c r="J5" s="177"/>
      <c r="K5" s="177"/>
      <c r="L5" s="177"/>
      <c r="M5" s="178"/>
      <c r="N5" s="179"/>
      <c r="O5" s="180">
        <v>99</v>
      </c>
      <c r="P5" s="178"/>
      <c r="U5" s="83"/>
    </row>
    <row r="6" spans="1:21" ht="30" customHeight="1" x14ac:dyDescent="0.25">
      <c r="A6" s="135" t="s">
        <v>95</v>
      </c>
      <c r="B6" s="181" t="s">
        <v>96</v>
      </c>
      <c r="C6" s="155"/>
      <c r="D6" s="155"/>
      <c r="E6" s="155"/>
      <c r="F6" s="155"/>
      <c r="G6" s="155">
        <v>-200</v>
      </c>
      <c r="H6" s="155"/>
      <c r="I6" s="155"/>
      <c r="J6" s="155"/>
      <c r="K6" s="155"/>
      <c r="L6" s="155"/>
      <c r="M6" s="155"/>
      <c r="N6" s="168"/>
      <c r="O6" s="169">
        <v>-200</v>
      </c>
      <c r="P6" s="73"/>
    </row>
    <row r="7" spans="1:21" ht="30" customHeight="1" thickBot="1" x14ac:dyDescent="0.3">
      <c r="A7" s="160" t="s">
        <v>97</v>
      </c>
      <c r="B7" s="124" t="s">
        <v>12</v>
      </c>
      <c r="C7" s="125"/>
      <c r="D7" s="125"/>
      <c r="E7" s="125"/>
      <c r="F7" s="125"/>
      <c r="G7" s="125">
        <v>-19800</v>
      </c>
      <c r="H7" s="125"/>
      <c r="I7" s="125"/>
      <c r="J7" s="125"/>
      <c r="K7" s="125"/>
      <c r="L7" s="125"/>
      <c r="M7" s="125"/>
      <c r="N7" s="170"/>
      <c r="O7" s="171">
        <v>-19800</v>
      </c>
      <c r="P7" s="125"/>
    </row>
    <row r="8" spans="1:21" ht="30" customHeight="1" x14ac:dyDescent="0.25">
      <c r="A8" s="175" t="s">
        <v>98</v>
      </c>
      <c r="B8" s="176" t="s">
        <v>28</v>
      </c>
      <c r="C8" s="177"/>
      <c r="D8" s="177"/>
      <c r="E8" s="177"/>
      <c r="F8" s="177"/>
      <c r="G8" s="177">
        <v>56</v>
      </c>
      <c r="H8" s="177"/>
      <c r="I8" s="177"/>
      <c r="J8" s="177"/>
      <c r="K8" s="177"/>
      <c r="L8" s="177"/>
      <c r="M8" s="178"/>
      <c r="N8" s="179"/>
      <c r="O8" s="180">
        <v>56</v>
      </c>
      <c r="P8" s="178"/>
    </row>
    <row r="9" spans="1:21" ht="30" customHeight="1" x14ac:dyDescent="0.25">
      <c r="A9" s="135" t="s">
        <v>99</v>
      </c>
      <c r="B9" s="181" t="s">
        <v>96</v>
      </c>
      <c r="C9" s="155"/>
      <c r="D9" s="155"/>
      <c r="E9" s="155"/>
      <c r="F9" s="155"/>
      <c r="G9" s="155">
        <v>475.55</v>
      </c>
      <c r="H9" s="155"/>
      <c r="I9" s="155"/>
      <c r="J9" s="155"/>
      <c r="K9" s="155"/>
      <c r="L9" s="155"/>
      <c r="M9" s="155"/>
      <c r="N9" s="168"/>
      <c r="O9" s="169">
        <v>475.53999999999996</v>
      </c>
      <c r="P9" s="73"/>
    </row>
    <row r="10" spans="1:21" ht="30" customHeight="1" thickBot="1" x14ac:dyDescent="0.3">
      <c r="A10" s="160" t="s">
        <v>100</v>
      </c>
      <c r="B10" s="124" t="s">
        <v>12</v>
      </c>
      <c r="C10" s="125"/>
      <c r="D10" s="125"/>
      <c r="E10" s="125"/>
      <c r="F10" s="125"/>
      <c r="G10" s="125">
        <v>26630.239999999998</v>
      </c>
      <c r="H10" s="125"/>
      <c r="I10" s="125"/>
      <c r="J10" s="125"/>
      <c r="K10" s="125"/>
      <c r="L10" s="125"/>
      <c r="M10" s="125"/>
      <c r="N10" s="170"/>
      <c r="O10" s="171">
        <v>26630.239999999998</v>
      </c>
      <c r="P10" s="125"/>
    </row>
    <row r="11" spans="1:21" ht="30" customHeight="1" x14ac:dyDescent="0.25">
      <c r="A11" s="89"/>
      <c r="B11" s="90"/>
      <c r="C11" s="184"/>
      <c r="D11" s="91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</row>
    <row r="12" spans="1:21" ht="30" customHeight="1" thickBot="1" x14ac:dyDescent="0.3">
      <c r="A12" s="66" t="s">
        <v>138</v>
      </c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</row>
    <row r="13" spans="1:21" ht="30" customHeight="1" x14ac:dyDescent="0.25">
      <c r="A13" s="175" t="s">
        <v>94</v>
      </c>
      <c r="B13" s="176" t="s">
        <v>28</v>
      </c>
      <c r="C13" s="177"/>
      <c r="D13" s="177"/>
      <c r="E13" s="177"/>
      <c r="F13" s="177"/>
      <c r="G13" s="177"/>
      <c r="H13" s="177"/>
      <c r="I13" s="177"/>
      <c r="J13" s="177"/>
      <c r="K13" s="177"/>
      <c r="L13" s="177">
        <v>415</v>
      </c>
      <c r="M13" s="177">
        <v>120</v>
      </c>
      <c r="N13" s="182">
        <v>127</v>
      </c>
      <c r="O13" s="180">
        <v>662</v>
      </c>
      <c r="P13" s="178"/>
    </row>
    <row r="14" spans="1:21" ht="30" customHeight="1" x14ac:dyDescent="0.25">
      <c r="A14" s="135" t="s">
        <v>95</v>
      </c>
      <c r="B14" s="181" t="s">
        <v>96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>
        <v>207.84110843373495</v>
      </c>
      <c r="M14" s="155">
        <v>273.81624999999997</v>
      </c>
      <c r="N14" s="168">
        <v>115.16834645669292</v>
      </c>
      <c r="O14" s="169">
        <v>202.02173716012084</v>
      </c>
      <c r="P14" s="73"/>
    </row>
    <row r="15" spans="1:21" ht="30" customHeight="1" thickBot="1" x14ac:dyDescent="0.3">
      <c r="A15" s="160" t="s">
        <v>97</v>
      </c>
      <c r="B15" s="124" t="s">
        <v>12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>
        <v>86254.06</v>
      </c>
      <c r="M15" s="125">
        <v>32857.949999999997</v>
      </c>
      <c r="N15" s="170">
        <v>14626.380000000001</v>
      </c>
      <c r="O15" s="171">
        <v>133738.38999999998</v>
      </c>
      <c r="P15" s="125"/>
    </row>
    <row r="16" spans="1:21" ht="30" customHeight="1" x14ac:dyDescent="0.25">
      <c r="A16" s="175" t="s">
        <v>98</v>
      </c>
      <c r="B16" s="176" t="s">
        <v>28</v>
      </c>
      <c r="C16" s="177"/>
      <c r="D16" s="177"/>
      <c r="E16" s="177"/>
      <c r="F16" s="177"/>
      <c r="G16" s="177"/>
      <c r="H16" s="177">
        <v>15</v>
      </c>
      <c r="I16" s="177"/>
      <c r="J16" s="177"/>
      <c r="K16" s="177"/>
      <c r="L16" s="177">
        <v>195</v>
      </c>
      <c r="M16" s="177"/>
      <c r="N16" s="182"/>
      <c r="O16" s="180">
        <v>210</v>
      </c>
      <c r="P16" s="178"/>
    </row>
    <row r="17" spans="1:16" ht="30" x14ac:dyDescent="0.25">
      <c r="A17" s="135" t="s">
        <v>99</v>
      </c>
      <c r="B17" s="181" t="s">
        <v>96</v>
      </c>
      <c r="C17" s="155"/>
      <c r="D17" s="155"/>
      <c r="E17" s="155"/>
      <c r="F17" s="155"/>
      <c r="G17" s="155"/>
      <c r="H17" s="155">
        <v>44.984090000000002</v>
      </c>
      <c r="I17" s="155"/>
      <c r="J17" s="155"/>
      <c r="K17" s="155"/>
      <c r="L17" s="155">
        <v>7.9236410256410261</v>
      </c>
      <c r="M17" s="155"/>
      <c r="N17" s="168"/>
      <c r="O17" s="169">
        <v>10.570815952380954</v>
      </c>
      <c r="P17" s="73"/>
    </row>
    <row r="18" spans="1:16" ht="15.75" thickBot="1" x14ac:dyDescent="0.3">
      <c r="A18" s="160" t="s">
        <v>100</v>
      </c>
      <c r="B18" s="124" t="s">
        <v>12</v>
      </c>
      <c r="C18" s="125"/>
      <c r="D18" s="125"/>
      <c r="E18" s="125"/>
      <c r="F18" s="125"/>
      <c r="G18" s="125"/>
      <c r="H18" s="125">
        <v>674.76134999999999</v>
      </c>
      <c r="I18" s="125"/>
      <c r="J18" s="125"/>
      <c r="K18" s="125"/>
      <c r="L18" s="125">
        <v>1545.1100000000001</v>
      </c>
      <c r="M18" s="125"/>
      <c r="N18" s="170"/>
      <c r="O18" s="171">
        <v>2219.8713500000003</v>
      </c>
      <c r="P18" s="125"/>
    </row>
    <row r="19" spans="1:16" ht="15.75" x14ac:dyDescent="0.25">
      <c r="A19" s="156"/>
      <c r="B19" s="145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</row>
    <row r="20" spans="1:16" x14ac:dyDescent="0.25">
      <c r="A20" s="145"/>
      <c r="B20" s="145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1" spans="1:16" ht="30" customHeight="1" x14ac:dyDescent="0.25">
      <c r="A21" s="183"/>
      <c r="B21" s="186"/>
      <c r="C21" s="174"/>
      <c r="D21" s="174"/>
      <c r="E21" s="174"/>
      <c r="F21" s="174"/>
      <c r="G21" s="174"/>
      <c r="H21" s="174"/>
      <c r="I21" s="174"/>
      <c r="J21" s="174"/>
      <c r="K21" s="174"/>
      <c r="L21" s="157"/>
      <c r="M21" s="157"/>
      <c r="N21" s="157"/>
      <c r="O21" s="157"/>
      <c r="P21" s="157"/>
    </row>
    <row r="22" spans="1:16" ht="30" customHeight="1" x14ac:dyDescent="0.25">
      <c r="A22" s="183"/>
      <c r="B22" s="186"/>
      <c r="C22" s="174"/>
      <c r="D22" s="174"/>
      <c r="E22" s="174"/>
      <c r="F22" s="174"/>
      <c r="G22" s="174"/>
      <c r="H22" s="174"/>
      <c r="I22" s="174"/>
      <c r="J22" s="174"/>
      <c r="K22" s="174"/>
      <c r="L22" s="157"/>
      <c r="M22" s="157"/>
      <c r="N22" s="157"/>
      <c r="O22" s="157"/>
      <c r="P22" s="157"/>
    </row>
    <row r="23" spans="1:16" ht="30" customHeight="1" x14ac:dyDescent="0.25">
      <c r="A23" s="183"/>
      <c r="B23" s="186"/>
      <c r="C23" s="174"/>
      <c r="D23" s="174"/>
      <c r="E23" s="174"/>
      <c r="F23" s="174"/>
      <c r="G23" s="174"/>
      <c r="H23" s="174"/>
      <c r="I23" s="174"/>
      <c r="J23" s="174"/>
      <c r="K23" s="174"/>
      <c r="L23" s="157"/>
      <c r="M23" s="157"/>
      <c r="N23" s="157"/>
      <c r="O23" s="157"/>
      <c r="P23" s="157"/>
    </row>
    <row r="24" spans="1:16" ht="30" customHeight="1" x14ac:dyDescent="0.25">
      <c r="A24" s="183"/>
      <c r="B24" s="186"/>
      <c r="C24" s="174"/>
      <c r="D24" s="174"/>
      <c r="E24" s="174"/>
      <c r="F24" s="174"/>
      <c r="G24" s="174"/>
      <c r="H24" s="174"/>
      <c r="I24" s="174"/>
      <c r="J24" s="174"/>
      <c r="K24" s="174"/>
      <c r="L24" s="157"/>
      <c r="M24" s="157"/>
      <c r="N24" s="157"/>
      <c r="O24" s="157"/>
      <c r="P24" s="157"/>
    </row>
    <row r="25" spans="1:16" ht="30" customHeight="1" x14ac:dyDescent="0.25">
      <c r="A25" s="183"/>
      <c r="B25" s="186"/>
      <c r="C25" s="174"/>
      <c r="D25" s="174"/>
      <c r="E25" s="174"/>
      <c r="F25" s="174"/>
      <c r="G25" s="174"/>
      <c r="H25" s="174"/>
      <c r="I25" s="174"/>
      <c r="J25" s="174"/>
      <c r="K25" s="174"/>
      <c r="L25" s="157"/>
      <c r="M25" s="157"/>
      <c r="N25" s="157"/>
      <c r="O25" s="157"/>
      <c r="P25" s="157"/>
    </row>
    <row r="26" spans="1:16" ht="30" customHeight="1" x14ac:dyDescent="0.25">
      <c r="A26" s="183"/>
      <c r="B26" s="186"/>
      <c r="C26" s="174"/>
      <c r="D26" s="174"/>
      <c r="E26" s="157"/>
      <c r="F26" s="157"/>
      <c r="G26" s="193"/>
      <c r="H26" s="193"/>
      <c r="I26" s="193"/>
      <c r="J26" s="193"/>
      <c r="K26" s="193"/>
      <c r="L26" s="157"/>
      <c r="M26" s="157"/>
      <c r="N26" s="157"/>
      <c r="O26" s="157"/>
      <c r="P26" s="157"/>
    </row>
    <row r="27" spans="1:16" ht="30" customHeight="1" x14ac:dyDescent="0.25">
      <c r="A27" s="183"/>
      <c r="B27" s="186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57"/>
      <c r="P27" s="157"/>
    </row>
    <row r="28" spans="1:16" ht="30" customHeight="1" x14ac:dyDescent="0.25">
      <c r="A28" s="183"/>
      <c r="B28" s="189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57"/>
    </row>
    <row r="29" spans="1:16" ht="30" customHeight="1" x14ac:dyDescent="0.25">
      <c r="A29" s="183"/>
      <c r="B29" s="186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</row>
    <row r="30" spans="1:16" ht="30" customHeight="1" x14ac:dyDescent="0.25">
      <c r="A30" s="183"/>
      <c r="B30" s="186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57"/>
      <c r="P30" s="157"/>
    </row>
    <row r="31" spans="1:16" ht="30" customHeight="1" x14ac:dyDescent="0.25">
      <c r="A31" s="183"/>
      <c r="B31" s="189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57"/>
    </row>
    <row r="32" spans="1:16" ht="30" customHeight="1" x14ac:dyDescent="0.25">
      <c r="A32" s="183"/>
      <c r="B32" s="186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</row>
    <row r="33" spans="1:16" x14ac:dyDescent="0.25">
      <c r="A33" s="145"/>
      <c r="B33" s="145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</row>
    <row r="34" spans="1:16" x14ac:dyDescent="0.25">
      <c r="A34" s="145"/>
      <c r="B34" s="145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</row>
    <row r="35" spans="1:16" x14ac:dyDescent="0.25">
      <c r="A35" s="145"/>
      <c r="B35" s="145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1:16" x14ac:dyDescent="0.25">
      <c r="A36" s="145"/>
      <c r="B36" s="145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</row>
    <row r="37" spans="1:16" x14ac:dyDescent="0.25">
      <c r="A37" s="145"/>
      <c r="B37" s="145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1:16" x14ac:dyDescent="0.25">
      <c r="A38" s="145"/>
      <c r="B38" s="145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1:16" x14ac:dyDescent="0.25">
      <c r="A39" s="145"/>
      <c r="B39" s="145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6" workbookViewId="0">
      <selection activeCell="B29" sqref="B29"/>
    </sheetView>
  </sheetViews>
  <sheetFormatPr defaultRowHeight="15" x14ac:dyDescent="0.25"/>
  <cols>
    <col min="1" max="1" width="15.7109375" style="1" customWidth="1"/>
    <col min="2" max="5" width="17.7109375" style="1" customWidth="1"/>
    <col min="6" max="7" width="9.140625" style="1"/>
    <col min="8" max="8" width="9.140625" style="1" customWidth="1"/>
    <col min="9" max="16384" width="9.140625" style="1"/>
  </cols>
  <sheetData>
    <row r="1" spans="1:5" ht="110.25" customHeight="1" x14ac:dyDescent="0.25"/>
    <row r="2" spans="1:5" ht="15.75" x14ac:dyDescent="0.25">
      <c r="A2" s="194" t="s">
        <v>125</v>
      </c>
      <c r="B2" s="194"/>
      <c r="C2" s="194"/>
      <c r="D2" s="194"/>
      <c r="E2" s="194"/>
    </row>
    <row r="3" spans="1:5" ht="15.75" x14ac:dyDescent="0.25">
      <c r="A3" s="2"/>
    </row>
    <row r="4" spans="1:5" x14ac:dyDescent="0.25">
      <c r="A4" s="3" t="s">
        <v>126</v>
      </c>
      <c r="B4" s="22"/>
      <c r="C4" s="22"/>
      <c r="D4" s="22"/>
      <c r="E4" s="22"/>
    </row>
    <row r="5" spans="1:5" ht="30" x14ac:dyDescent="0.25">
      <c r="A5" s="23"/>
      <c r="B5" s="24" t="s">
        <v>115</v>
      </c>
      <c r="C5" s="24" t="s">
        <v>26</v>
      </c>
      <c r="D5" s="24" t="s">
        <v>27</v>
      </c>
      <c r="E5" s="24"/>
    </row>
    <row r="6" spans="1:5" ht="15.75" thickBot="1" x14ac:dyDescent="0.3">
      <c r="A6" s="25"/>
      <c r="B6" s="26" t="s">
        <v>28</v>
      </c>
      <c r="C6" s="26" t="s">
        <v>12</v>
      </c>
      <c r="D6" s="26" t="s">
        <v>29</v>
      </c>
      <c r="E6" s="27"/>
    </row>
    <row r="7" spans="1:5" ht="30" customHeight="1" x14ac:dyDescent="0.25">
      <c r="A7" s="10" t="s">
        <v>30</v>
      </c>
      <c r="B7" s="14">
        <v>39753.549999999996</v>
      </c>
      <c r="C7" s="14">
        <v>4149462.0208000001</v>
      </c>
      <c r="D7" s="28">
        <v>104.37965969831626</v>
      </c>
      <c r="E7" s="14"/>
    </row>
    <row r="8" spans="1:5" ht="30" customHeight="1" x14ac:dyDescent="0.25">
      <c r="A8" s="10" t="s">
        <v>127</v>
      </c>
      <c r="B8" s="14">
        <v>32838.78</v>
      </c>
      <c r="C8" s="14">
        <v>1807862.1466000001</v>
      </c>
      <c r="D8" s="28">
        <v>55.052658673677897</v>
      </c>
      <c r="E8" s="29"/>
    </row>
    <row r="9" spans="1:5" ht="30" customHeight="1" x14ac:dyDescent="0.25">
      <c r="A9" s="30" t="s">
        <v>31</v>
      </c>
      <c r="B9" s="14">
        <v>9677.6930000000011</v>
      </c>
      <c r="C9" s="31">
        <v>3631979.4920000001</v>
      </c>
      <c r="D9" s="32">
        <v>375.29393544515204</v>
      </c>
      <c r="E9" s="33"/>
    </row>
    <row r="10" spans="1:5" ht="30" customHeight="1" thickBot="1" x14ac:dyDescent="0.3">
      <c r="A10" s="34" t="s">
        <v>32</v>
      </c>
      <c r="B10" s="35">
        <v>1488</v>
      </c>
      <c r="C10" s="35">
        <v>-369128.47865</v>
      </c>
      <c r="D10" s="36">
        <v>-248</v>
      </c>
      <c r="E10" s="37"/>
    </row>
    <row r="11" spans="1:5" ht="30" customHeight="1" x14ac:dyDescent="0.25">
      <c r="A11" s="10" t="s">
        <v>33</v>
      </c>
      <c r="B11" s="14">
        <v>49431.242999999995</v>
      </c>
      <c r="C11" s="14">
        <v>7781441.5128000006</v>
      </c>
      <c r="D11" s="28">
        <v>157.41949909695779</v>
      </c>
      <c r="E11" s="29"/>
    </row>
    <row r="12" spans="1:5" ht="30" customHeight="1" thickBot="1" x14ac:dyDescent="0.3">
      <c r="A12" s="34" t="s">
        <v>128</v>
      </c>
      <c r="B12" s="35">
        <v>34326.78</v>
      </c>
      <c r="C12" s="35">
        <v>1438733.6679500001</v>
      </c>
      <c r="D12" s="36">
        <v>41.912864182134186</v>
      </c>
      <c r="E12" s="37"/>
    </row>
    <row r="13" spans="1:5" ht="24.95" customHeight="1" x14ac:dyDescent="0.25">
      <c r="A13" s="38" t="s">
        <v>34</v>
      </c>
      <c r="B13" s="16"/>
      <c r="C13" s="15"/>
      <c r="D13" s="16"/>
      <c r="E13" s="16"/>
    </row>
    <row r="14" spans="1:5" x14ac:dyDescent="0.25">
      <c r="A14" s="39" t="s">
        <v>35</v>
      </c>
      <c r="B14" s="40"/>
      <c r="C14" s="40"/>
      <c r="D14" s="40"/>
      <c r="E14" s="40"/>
    </row>
    <row r="15" spans="1:5" ht="15.75" x14ac:dyDescent="0.25">
      <c r="A15" s="4"/>
      <c r="B15" s="24" t="s">
        <v>35</v>
      </c>
      <c r="C15" s="24" t="s">
        <v>35</v>
      </c>
      <c r="D15" s="24" t="s">
        <v>36</v>
      </c>
      <c r="E15" s="24" t="s">
        <v>36</v>
      </c>
    </row>
    <row r="16" spans="1:5" ht="15.75" x14ac:dyDescent="0.25">
      <c r="A16" s="6"/>
      <c r="B16" s="41" t="s">
        <v>37</v>
      </c>
      <c r="C16" s="41" t="s">
        <v>38</v>
      </c>
      <c r="D16" s="41" t="s">
        <v>39</v>
      </c>
      <c r="E16" s="41" t="s">
        <v>40</v>
      </c>
    </row>
    <row r="17" spans="1:5" ht="15.75" thickBot="1" x14ac:dyDescent="0.3">
      <c r="A17" s="25"/>
      <c r="B17" s="26" t="s">
        <v>28</v>
      </c>
      <c r="C17" s="26" t="s">
        <v>41</v>
      </c>
      <c r="D17" s="26" t="s">
        <v>29</v>
      </c>
      <c r="E17" s="26" t="s">
        <v>29</v>
      </c>
    </row>
    <row r="18" spans="1:5" ht="30" customHeight="1" x14ac:dyDescent="0.25">
      <c r="A18" s="42" t="s">
        <v>42</v>
      </c>
      <c r="B18" s="14">
        <v>31199.605999999996</v>
      </c>
      <c r="C18" s="14">
        <v>178.553</v>
      </c>
      <c r="D18" s="28">
        <v>119.06037344110572</v>
      </c>
      <c r="E18" s="28">
        <v>475.55</v>
      </c>
    </row>
    <row r="19" spans="1:5" ht="30" customHeight="1" thickBot="1" x14ac:dyDescent="0.3">
      <c r="A19" s="43" t="s">
        <v>43</v>
      </c>
      <c r="B19" s="35">
        <v>56105.484999999986</v>
      </c>
      <c r="C19" s="35">
        <v>156.68200000000002</v>
      </c>
      <c r="D19" s="36">
        <v>44.973945905140688</v>
      </c>
      <c r="E19" s="36">
        <v>-500</v>
      </c>
    </row>
    <row r="21" spans="1:5" x14ac:dyDescent="0.25">
      <c r="A21" s="3" t="s">
        <v>129</v>
      </c>
      <c r="B21" s="22"/>
      <c r="C21" s="22"/>
      <c r="D21" s="22"/>
      <c r="E21" s="22"/>
    </row>
    <row r="22" spans="1:5" ht="30" x14ac:dyDescent="0.25">
      <c r="A22" s="23"/>
      <c r="B22" s="24" t="s">
        <v>25</v>
      </c>
      <c r="C22" s="24" t="s">
        <v>26</v>
      </c>
      <c r="D22" s="24" t="s">
        <v>27</v>
      </c>
      <c r="E22" s="24"/>
    </row>
    <row r="23" spans="1:5" ht="15.75" thickBot="1" x14ac:dyDescent="0.3">
      <c r="A23" s="25"/>
      <c r="B23" s="26" t="s">
        <v>28</v>
      </c>
      <c r="C23" s="26" t="s">
        <v>12</v>
      </c>
      <c r="D23" s="26" t="s">
        <v>29</v>
      </c>
      <c r="E23" s="27"/>
    </row>
    <row r="24" spans="1:5" ht="30" customHeight="1" x14ac:dyDescent="0.25">
      <c r="A24" s="10" t="s">
        <v>44</v>
      </c>
      <c r="B24" s="14">
        <v>662</v>
      </c>
      <c r="C24" s="14">
        <v>133738</v>
      </c>
      <c r="D24" s="28">
        <f t="shared" ref="D24:D25" si="0">IF(B24=0,"",C24/B24)</f>
        <v>202.02114803625378</v>
      </c>
      <c r="E24" s="14"/>
    </row>
    <row r="25" spans="1:5" ht="30" customHeight="1" x14ac:dyDescent="0.25">
      <c r="A25" s="10" t="s">
        <v>130</v>
      </c>
      <c r="B25" s="14">
        <v>210</v>
      </c>
      <c r="C25" s="14">
        <v>2220</v>
      </c>
      <c r="D25" s="28">
        <f t="shared" si="0"/>
        <v>10.571428571428571</v>
      </c>
      <c r="E25" s="29"/>
    </row>
    <row r="26" spans="1:5" ht="30" customHeight="1" x14ac:dyDescent="0.25">
      <c r="A26" s="30" t="s">
        <v>45</v>
      </c>
      <c r="B26" s="14">
        <v>56</v>
      </c>
      <c r="C26" s="31">
        <v>26630</v>
      </c>
      <c r="D26" s="32">
        <f>IF(B26=0,"",C26/B26)</f>
        <v>475.53571428571428</v>
      </c>
      <c r="E26" s="33"/>
    </row>
    <row r="27" spans="1:5" ht="30" customHeight="1" thickBot="1" x14ac:dyDescent="0.3">
      <c r="A27" s="34" t="s">
        <v>131</v>
      </c>
      <c r="B27" s="35">
        <v>99</v>
      </c>
      <c r="C27" s="35">
        <v>-19800</v>
      </c>
      <c r="D27" s="36">
        <f>IF(B27=0,"",C27/B27)</f>
        <v>-200</v>
      </c>
      <c r="E27" s="37"/>
    </row>
  </sheetData>
  <mergeCells count="1">
    <mergeCell ref="A2:E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Reg kapacitet</vt:lpstr>
      <vt:lpstr>SR_Nevrsno</vt:lpstr>
      <vt:lpstr>SR_Vrsno</vt:lpstr>
      <vt:lpstr>TR_Nagore</vt:lpstr>
      <vt:lpstr>TR_Nadole</vt:lpstr>
      <vt:lpstr>BalTrziste</vt:lpstr>
      <vt:lpstr>GubiciKomp</vt:lpstr>
      <vt:lpstr>XB_Balancing</vt:lpstr>
      <vt:lpstr>BalTrziste_TOTAL</vt:lpstr>
      <vt:lpstr>BalTrziste!Print_Area</vt:lpstr>
      <vt:lpstr>BalTrziste_TOTAL!Print_Area</vt:lpstr>
      <vt:lpstr>'Reg kapacitet'!Print_Area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Merim Džizić</dc:creator>
  <cp:lastModifiedBy>Dženeta Erović</cp:lastModifiedBy>
  <cp:lastPrinted>2018-02-27T08:54:40Z</cp:lastPrinted>
  <dcterms:created xsi:type="dcterms:W3CDTF">2018-02-21T10:18:37Z</dcterms:created>
  <dcterms:modified xsi:type="dcterms:W3CDTF">2018-03-28T08:37:52Z</dcterms:modified>
</cp:coreProperties>
</file>